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C:\Users\Tom Wright\Documents\My Stuff\Data Analyst Project Work\Excel Projects\"/>
    </mc:Choice>
  </mc:AlternateContent>
  <xr:revisionPtr revIDLastSave="0" documentId="13_ncr:1_{03476B04-2556-4CF5-A5CC-BA283578DE9F}" xr6:coauthVersionLast="47" xr6:coauthVersionMax="47" xr10:uidLastSave="{00000000-0000-0000-0000-000000000000}"/>
  <bookViews>
    <workbookView xWindow="-110" yWindow="-110" windowWidth="19420" windowHeight="10300" activeTab="3" xr2:uid="{00000000-000D-0000-FFFF-FFFF00000000}"/>
  </bookViews>
  <sheets>
    <sheet name="2023QSWorldUniRankingRAWDATA" sheetId="1" r:id="rId1"/>
    <sheet name="WorkSheet" sheetId="2" r:id="rId2"/>
    <sheet name="Pivot Tables" sheetId="3" r:id="rId3"/>
    <sheet name="Dashboard" sheetId="4" r:id="rId4"/>
  </sheets>
  <definedNames>
    <definedName name="_xlnm._FilterDatabase" localSheetId="1" hidden="1">WorkSheet!$A$1:$Q$501</definedName>
    <definedName name="Slicer_Location">#N/A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4" l="1"/>
  <c r="K41" i="4"/>
  <c r="K40" i="4"/>
  <c r="K39" i="4"/>
  <c r="K38" i="4"/>
  <c r="K37" i="4"/>
  <c r="K36" i="4"/>
  <c r="K35" i="4"/>
  <c r="C108" i="3"/>
  <c r="C107" i="3"/>
  <c r="C106" i="3"/>
  <c r="C104" i="3"/>
  <c r="C105" i="3"/>
  <c r="C103" i="3"/>
  <c r="C102" i="3"/>
  <c r="C101" i="3"/>
</calcChain>
</file>

<file path=xl/sharedStrings.xml><?xml version="1.0" encoding="utf-8"?>
<sst xmlns="http://schemas.openxmlformats.org/spreadsheetml/2006/main" count="14215" uniqueCount="1686">
  <si>
    <t>Rank</t>
  </si>
  <si>
    <t>institution</t>
  </si>
  <si>
    <t>location code</t>
  </si>
  <si>
    <t>location</t>
  </si>
  <si>
    <t>ar score</t>
  </si>
  <si>
    <t>ar rank</t>
  </si>
  <si>
    <t>er score</t>
  </si>
  <si>
    <t>er rank</t>
  </si>
  <si>
    <t>fsr score</t>
  </si>
  <si>
    <t>fsr rank</t>
  </si>
  <si>
    <t>cpf score</t>
  </si>
  <si>
    <t>cpf rank</t>
  </si>
  <si>
    <t>ifr score</t>
  </si>
  <si>
    <t>ifr rank</t>
  </si>
  <si>
    <t>isr score</t>
  </si>
  <si>
    <t>isr rank</t>
  </si>
  <si>
    <t>irn score</t>
  </si>
  <si>
    <t>irn rank</t>
  </si>
  <si>
    <t>ger score</t>
  </si>
  <si>
    <t>ger rank</t>
  </si>
  <si>
    <t>score scaled</t>
  </si>
  <si>
    <t xml:space="preserve">Massachusetts Institute of Technology (MIT) </t>
  </si>
  <si>
    <t>US</t>
  </si>
  <si>
    <t>United States</t>
  </si>
  <si>
    <t>University of Cambridge</t>
  </si>
  <si>
    <t>UK</t>
  </si>
  <si>
    <t>United Kingdom</t>
  </si>
  <si>
    <t>Stanford University</t>
  </si>
  <si>
    <t>University of Oxford</t>
  </si>
  <si>
    <t>Harvard University</t>
  </si>
  <si>
    <t>California Institute of Technology (Caltech)</t>
  </si>
  <si>
    <t>Imperial College London</t>
  </si>
  <si>
    <t>UCL</t>
  </si>
  <si>
    <t>ETH Zurich - Swiss Federal Institute of Technology</t>
  </si>
  <si>
    <t>CH</t>
  </si>
  <si>
    <t>Switzerland</t>
  </si>
  <si>
    <t>University of Chicago</t>
  </si>
  <si>
    <t>National University of Singapore (NUS)</t>
  </si>
  <si>
    <t>SG</t>
  </si>
  <si>
    <t>Singapore</t>
  </si>
  <si>
    <t>Peking University</t>
  </si>
  <si>
    <t>CN</t>
  </si>
  <si>
    <t>China (Mainland)</t>
  </si>
  <si>
    <t>University of Pennsylvania</t>
  </si>
  <si>
    <t>Tsinghua University</t>
  </si>
  <si>
    <t>601+</t>
  </si>
  <si>
    <t>The University of Edinburgh</t>
  </si>
  <si>
    <t>EPFL</t>
  </si>
  <si>
    <t>Princeton University</t>
  </si>
  <si>
    <t>Yale University</t>
  </si>
  <si>
    <t>Nanyang Technological University, Singapore (NTU)</t>
  </si>
  <si>
    <t>Cornell University</t>
  </si>
  <si>
    <t>The University of Hong Kong</t>
  </si>
  <si>
    <t>HK</t>
  </si>
  <si>
    <t>Hong Kong SAR</t>
  </si>
  <si>
    <t>Columbia University</t>
  </si>
  <si>
    <t>The University of Tokyo</t>
  </si>
  <si>
    <t>JP</t>
  </si>
  <si>
    <t>Japan</t>
  </si>
  <si>
    <t>Johns Hopkins University</t>
  </si>
  <si>
    <t>University of Michigan-Ann Arbor</t>
  </si>
  <si>
    <t>Université PSL</t>
  </si>
  <si>
    <t>FR</t>
  </si>
  <si>
    <t>France</t>
  </si>
  <si>
    <t>University of California, Berkeley (UCB)</t>
  </si>
  <si>
    <t>The University of Manchester</t>
  </si>
  <si>
    <t>Seoul National University</t>
  </si>
  <si>
    <t>KR</t>
  </si>
  <si>
    <t>South Korea</t>
  </si>
  <si>
    <t>The Australian National University</t>
  </si>
  <si>
    <t>AU</t>
  </si>
  <si>
    <t>Australia</t>
  </si>
  <si>
    <t>McGill University</t>
  </si>
  <si>
    <t>CA</t>
  </si>
  <si>
    <t>Canada</t>
  </si>
  <si>
    <t>Northwestern University</t>
  </si>
  <si>
    <t>The University of Melbourne</t>
  </si>
  <si>
    <t>Fudan University</t>
  </si>
  <si>
    <t>University of Toronto</t>
  </si>
  <si>
    <t>Kyoto University</t>
  </si>
  <si>
    <t>King's College London</t>
  </si>
  <si>
    <t>The Chinese University of Hong Kong (CUHK)</t>
  </si>
  <si>
    <t>New York University (NYU)</t>
  </si>
  <si>
    <t>The Hong Kong University of Science and Technology</t>
  </si>
  <si>
    <t>The University of Sydney</t>
  </si>
  <si>
    <t>KAIST - Korea Advanced Institute of Science &amp; Technology</t>
  </si>
  <si>
    <t>Zhejiang University</t>
  </si>
  <si>
    <t>University of California, Los Angeles (UCLA)</t>
  </si>
  <si>
    <t>The University of New South Wales (UNSW Sydney)</t>
  </si>
  <si>
    <t>Shanghai Jiao Tong University</t>
  </si>
  <si>
    <t>University of British Columbia</t>
  </si>
  <si>
    <t>Institut Polytechnique de Paris</t>
  </si>
  <si>
    <t>Technical University of Munich</t>
  </si>
  <si>
    <t>DE</t>
  </si>
  <si>
    <t>Germany</t>
  </si>
  <si>
    <t>Duke University</t>
  </si>
  <si>
    <t>The University of Queensland</t>
  </si>
  <si>
    <t>Carnegie Mellon University</t>
  </si>
  <si>
    <t>University of California, San Diego (UCSD)</t>
  </si>
  <si>
    <t>City University of Hong Kong</t>
  </si>
  <si>
    <t>Tokyo Institute of Technology (Tokyo Tech)</t>
  </si>
  <si>
    <t>The London School of Economics and Political Science (LSE)</t>
  </si>
  <si>
    <t>Monash University</t>
  </si>
  <si>
    <t>University of Amsterdam</t>
  </si>
  <si>
    <t>NL</t>
  </si>
  <si>
    <t>Netherlands</t>
  </si>
  <si>
    <t>Ludwig-Maximilians-Universität München</t>
  </si>
  <si>
    <t>Sorbonne University</t>
  </si>
  <si>
    <t>Delft University of Technology</t>
  </si>
  <si>
    <t>University of Bristol</t>
  </si>
  <si>
    <t>Brown University</t>
  </si>
  <si>
    <t>The University of Warwick</t>
  </si>
  <si>
    <t>Ruprecht-Karls-Universität Heidelberg</t>
  </si>
  <si>
    <t>The Hong Kong Polytechnic University</t>
  </si>
  <si>
    <t>Universidad de Buenos Aires (UBA)</t>
  </si>
  <si>
    <t>AR</t>
  </si>
  <si>
    <t>Argentina</t>
  </si>
  <si>
    <t>Osaka University</t>
  </si>
  <si>
    <t>Université Paris-Saclay</t>
  </si>
  <si>
    <t>Universiti Malaya (UM)</t>
  </si>
  <si>
    <t>MY</t>
  </si>
  <si>
    <t>Malaysia</t>
  </si>
  <si>
    <t>Pohang University of Science And Technology (POSTECH)</t>
  </si>
  <si>
    <t>University of Texas at Austin</t>
  </si>
  <si>
    <t>Yonsei University</t>
  </si>
  <si>
    <t>Korea University</t>
  </si>
  <si>
    <t>Lomonosov Moscow State University</t>
  </si>
  <si>
    <t>RU</t>
  </si>
  <si>
    <t>Russia</t>
  </si>
  <si>
    <t>KU Leuven</t>
  </si>
  <si>
    <t>BE</t>
  </si>
  <si>
    <t>Belgium</t>
  </si>
  <si>
    <t>National Taiwan University (NTU)</t>
  </si>
  <si>
    <t>TW</t>
  </si>
  <si>
    <t>Taiwan</t>
  </si>
  <si>
    <t>University of Southampton</t>
  </si>
  <si>
    <t>Tohoku University</t>
  </si>
  <si>
    <t>University of Washington</t>
  </si>
  <si>
    <t>University of Glasgow</t>
  </si>
  <si>
    <t>University of Copenhagen</t>
  </si>
  <si>
    <t>DK</t>
  </si>
  <si>
    <t>Denmark</t>
  </si>
  <si>
    <t>University of Wisconsin-Madison</t>
  </si>
  <si>
    <t>University of Zurich</t>
  </si>
  <si>
    <t>University of Illinois at Urbana-Champaign</t>
  </si>
  <si>
    <t>University of Leeds</t>
  </si>
  <si>
    <t>The University of Auckland</t>
  </si>
  <si>
    <t>NZ</t>
  </si>
  <si>
    <t>New Zealand</t>
  </si>
  <si>
    <t>Georgia Institute of Technology</t>
  </si>
  <si>
    <t xml:space="preserve">KTH Royal Institute of Technology </t>
  </si>
  <si>
    <t>SE</t>
  </si>
  <si>
    <t>Sweden</t>
  </si>
  <si>
    <t>The University of Western Australia</t>
  </si>
  <si>
    <t>University of Birmingham</t>
  </si>
  <si>
    <t>Durham University</t>
  </si>
  <si>
    <t>Pennsylvania State University</t>
  </si>
  <si>
    <t>University of Science and Technology of China</t>
  </si>
  <si>
    <t>501+</t>
  </si>
  <si>
    <t>Lund University</t>
  </si>
  <si>
    <t>The University of Sheffield</t>
  </si>
  <si>
    <t>University of St Andrews</t>
  </si>
  <si>
    <t>Trinity College Dublin, The University of Dublin</t>
  </si>
  <si>
    <t>IE</t>
  </si>
  <si>
    <t>Ireland</t>
  </si>
  <si>
    <t>Sungkyunkwan University(SKKU)</t>
  </si>
  <si>
    <t>Rice University</t>
  </si>
  <si>
    <t>University of Oslo</t>
  </si>
  <si>
    <t>NO</t>
  </si>
  <si>
    <t>Norway</t>
  </si>
  <si>
    <t>University of California, Davis</t>
  </si>
  <si>
    <t>University of North Carolina, Chapel Hill</t>
  </si>
  <si>
    <t>Technical University of Denmark</t>
  </si>
  <si>
    <t>Universidad Nacional Autónoma de México (UNAM)</t>
  </si>
  <si>
    <t>MX</t>
  </si>
  <si>
    <t>Mexico</t>
  </si>
  <si>
    <t>King Abdulaziz University (KAU)</t>
  </si>
  <si>
    <t>SA</t>
  </si>
  <si>
    <t>Saudi Arabia</t>
  </si>
  <si>
    <t>University of Helsinki</t>
  </si>
  <si>
    <t>FI</t>
  </si>
  <si>
    <t>Finland</t>
  </si>
  <si>
    <t>Boston University</t>
  </si>
  <si>
    <t>The University of Adelaide</t>
  </si>
  <si>
    <t>University of Alberta</t>
  </si>
  <si>
    <t>École Normale Supérieure de Lyon</t>
  </si>
  <si>
    <t>Nagoya University</t>
  </si>
  <si>
    <t>Utrecht University</t>
  </si>
  <si>
    <t>University of Nottingham</t>
  </si>
  <si>
    <t>Universidade de São Paulo</t>
  </si>
  <si>
    <t>BR</t>
  </si>
  <si>
    <t>Brazil</t>
  </si>
  <si>
    <t>Aalto University</t>
  </si>
  <si>
    <t xml:space="preserve">Université de Montréal </t>
  </si>
  <si>
    <t>Freie Universitaet Berlin</t>
  </si>
  <si>
    <t>Washington University in St. Louis</t>
  </si>
  <si>
    <t>University of Bern</t>
  </si>
  <si>
    <t>Pontificia Universidad Católica de Chile (UC)</t>
  </si>
  <si>
    <t>CL</t>
  </si>
  <si>
    <t>Chile</t>
  </si>
  <si>
    <t>Newcastle University</t>
  </si>
  <si>
    <t>Universiti Putra Malaysia (UPM)</t>
  </si>
  <si>
    <t>Wageningen University &amp; Research</t>
  </si>
  <si>
    <t>Chalmers University of Technology</t>
  </si>
  <si>
    <t>Queen Mary University of London</t>
  </si>
  <si>
    <t>University of Geneva</t>
  </si>
  <si>
    <t>Uppsala University</t>
  </si>
  <si>
    <t>Purdue University</t>
  </si>
  <si>
    <t>Universiti Kebangsaan Malaysia (UKM)</t>
  </si>
  <si>
    <t>Humboldt-Universität zu Berlin</t>
  </si>
  <si>
    <t>Leiden University</t>
  </si>
  <si>
    <t>Nanjing University</t>
  </si>
  <si>
    <t>University of Southern California</t>
  </si>
  <si>
    <t>Kyushu University</t>
  </si>
  <si>
    <t>University of Basel</t>
  </si>
  <si>
    <t>University of Technology Sydney</t>
  </si>
  <si>
    <t>Eindhoven University of Technology</t>
  </si>
  <si>
    <t>Politecnico di Milano</t>
  </si>
  <si>
    <t>IT</t>
  </si>
  <si>
    <t>Italy</t>
  </si>
  <si>
    <t>The Ohio State University</t>
  </si>
  <si>
    <t>Hokkaido University</t>
  </si>
  <si>
    <t>KIT, Karlsruhe Institute of Technology</t>
  </si>
  <si>
    <t>Ghent University</t>
  </si>
  <si>
    <t>Universiti Sains Malaysia (USM)</t>
  </si>
  <si>
    <t>University of Groningen</t>
  </si>
  <si>
    <t>Lancaster University</t>
  </si>
  <si>
    <t>RWTH Aachen University</t>
  </si>
  <si>
    <t>University of Rochester</t>
  </si>
  <si>
    <t>University of California, Santa Barbara (UCSB)</t>
  </si>
  <si>
    <t>Al-Farabi Kazakh National University</t>
  </si>
  <si>
    <t>KZ</t>
  </si>
  <si>
    <t>Kazakhstan</t>
  </si>
  <si>
    <t>University of Vienna</t>
  </si>
  <si>
    <t>AT</t>
  </si>
  <si>
    <t>Austria</t>
  </si>
  <si>
    <t>McMaster University</t>
  </si>
  <si>
    <t>Stockholm University</t>
  </si>
  <si>
    <t>University of Waterloo</t>
  </si>
  <si>
    <t>Emory University</t>
  </si>
  <si>
    <t>Indian Institute of Science</t>
  </si>
  <si>
    <t>IN</t>
  </si>
  <si>
    <t>India</t>
  </si>
  <si>
    <t>Hanyang University</t>
  </si>
  <si>
    <t>Technische Universität Berlin (TU Berlin)</t>
  </si>
  <si>
    <t>Michigan State University</t>
  </si>
  <si>
    <t>King Fahd University of Petroleum &amp; Minerals</t>
  </si>
  <si>
    <t>Aarhus University</t>
  </si>
  <si>
    <t>University of York</t>
  </si>
  <si>
    <t>The University of Exeter</t>
  </si>
  <si>
    <t>Texas A&amp;M University</t>
  </si>
  <si>
    <t>University of Maryland, College Park</t>
  </si>
  <si>
    <t>Cardiff University</t>
  </si>
  <si>
    <t>Alma Mater Studiorum - University of Bologna</t>
  </si>
  <si>
    <t>Universidad de Chile</t>
  </si>
  <si>
    <t>Eberhard Karls Universität Tübingen</t>
  </si>
  <si>
    <t>Tecnológico de Monterrey</t>
  </si>
  <si>
    <t>Sapienza University of Rome</t>
  </si>
  <si>
    <t>Indian Institute of Technology Bombay (IITB)</t>
  </si>
  <si>
    <t>Western University</t>
  </si>
  <si>
    <t>Ecole des Ponts ParisTech</t>
  </si>
  <si>
    <t>Indian Institute of Technology Delhi (IITD)</t>
  </si>
  <si>
    <t>Case Western Reserve University</t>
  </si>
  <si>
    <t>National Tsing Hua University</t>
  </si>
  <si>
    <t>Universitat Autònoma de Barcelona</t>
  </si>
  <si>
    <t>ES</t>
  </si>
  <si>
    <t>Spain</t>
  </si>
  <si>
    <t>Technische Universität Wien</t>
  </si>
  <si>
    <t>University of Bath</t>
  </si>
  <si>
    <t>Khalifa University of Science and Technology</t>
  </si>
  <si>
    <t>AE</t>
  </si>
  <si>
    <t>United Arab Emirates</t>
  </si>
  <si>
    <t>University College Dublin</t>
  </si>
  <si>
    <t>University of Pittsburgh</t>
  </si>
  <si>
    <t>Universitat de Barcelona</t>
  </si>
  <si>
    <t>University of Gothenburg</t>
  </si>
  <si>
    <t>University of Minnesota Twin Cities</t>
  </si>
  <si>
    <t>University of Wollongong</t>
  </si>
  <si>
    <t>University of Florida</t>
  </si>
  <si>
    <t>Albert-Ludwigs-Universitaet Freiburg</t>
  </si>
  <si>
    <t>RMIT University</t>
  </si>
  <si>
    <t>University of Liverpool</t>
  </si>
  <si>
    <t>The University of Newcastle, Australia (UON)</t>
  </si>
  <si>
    <t>Curtin University</t>
  </si>
  <si>
    <t>Wuhan University</t>
  </si>
  <si>
    <t>Macquarie University</t>
  </si>
  <si>
    <t>Université catholique de Louvain (UCLouvain)</t>
  </si>
  <si>
    <t>Keio University</t>
  </si>
  <si>
    <t>Ulsan National Institute of Science and Technology (UNIST)</t>
  </si>
  <si>
    <t>SK</t>
  </si>
  <si>
    <t>Vanderbilt University</t>
  </si>
  <si>
    <t>Technische Universität Dresden</t>
  </si>
  <si>
    <t>Rheinische Friedrich-Wilhelms-Universität Bonn</t>
  </si>
  <si>
    <t>National Yang Ming Chiao Tung University</t>
  </si>
  <si>
    <t xml:space="preserve">Universiti Teknologi Malaysia </t>
  </si>
  <si>
    <t>University of Lausanne</t>
  </si>
  <si>
    <t>Dartmouth College</t>
  </si>
  <si>
    <t>Waseda University</t>
  </si>
  <si>
    <t>University of Bergen</t>
  </si>
  <si>
    <t xml:space="preserve">Erasmus University Rotterdam </t>
  </si>
  <si>
    <t>Qatar University</t>
  </si>
  <si>
    <t>QA</t>
  </si>
  <si>
    <t>Qatar</t>
  </si>
  <si>
    <t>Universidade Estadual de Campinas (Unicamp)</t>
  </si>
  <si>
    <t>Universite libre de Bruxelles</t>
  </si>
  <si>
    <t>Tongji University</t>
  </si>
  <si>
    <t>University of Twente</t>
  </si>
  <si>
    <t>Vrije Universiteit Amsterdam</t>
  </si>
  <si>
    <t>Universidad Autónoma de Madrid</t>
  </si>
  <si>
    <t>University of Göttingen</t>
  </si>
  <si>
    <t>Harbin Institute of Technology</t>
  </si>
  <si>
    <t>University of Otago</t>
  </si>
  <si>
    <t>Arizona State University</t>
  </si>
  <si>
    <t>Universidad de los Andes</t>
  </si>
  <si>
    <t>CO</t>
  </si>
  <si>
    <t>Colombia</t>
  </si>
  <si>
    <t>University of Aberdeen</t>
  </si>
  <si>
    <t>Queensland University of Technology (QUT)</t>
  </si>
  <si>
    <t>The Hebrew University of Jerusalem</t>
  </si>
  <si>
    <t>IL</t>
  </si>
  <si>
    <t>Israel</t>
  </si>
  <si>
    <t>Chulalongkorn University</t>
  </si>
  <si>
    <t>TH</t>
  </si>
  <si>
    <t>Thailand</t>
  </si>
  <si>
    <t>National Cheng Kung University (NCKU)</t>
  </si>
  <si>
    <t>Complutense University of Madrid</t>
  </si>
  <si>
    <t>Southern University of Science and Technology</t>
  </si>
  <si>
    <t>Universität Hamburg</t>
  </si>
  <si>
    <t>University of Reading</t>
  </si>
  <si>
    <t>Bauman Moscow State Technical University</t>
  </si>
  <si>
    <t>Gadjah Mada University</t>
  </si>
  <si>
    <t>ID</t>
  </si>
  <si>
    <t>Indonesia</t>
  </si>
  <si>
    <t xml:space="preserve">Radboud University </t>
  </si>
  <si>
    <t>Queen's University Belfast</t>
  </si>
  <si>
    <t>Universitat Pompeu Fabra (Barcelona)</t>
  </si>
  <si>
    <t>Bandung Institute of Technology (ITB)</t>
  </si>
  <si>
    <t>University of California, Irvine</t>
  </si>
  <si>
    <t>King Saud University</t>
  </si>
  <si>
    <t>University of Cape Town</t>
  </si>
  <si>
    <t>ZA</t>
  </si>
  <si>
    <t>South Africa</t>
  </si>
  <si>
    <t>University of Ottawa</t>
  </si>
  <si>
    <t>University of Sussex</t>
  </si>
  <si>
    <t>USI - Università della Svizzera italiana</t>
  </si>
  <si>
    <t>University of Calgary</t>
  </si>
  <si>
    <t>Universidad Nacional de Colombia</t>
  </si>
  <si>
    <t>Università di Padova</t>
  </si>
  <si>
    <t>University of Notre Dame</t>
  </si>
  <si>
    <t>Queen's University at Kingston</t>
  </si>
  <si>
    <t>Yeshiva University</t>
  </si>
  <si>
    <t>Universitas Indonesia</t>
  </si>
  <si>
    <t>Université Paris Cité</t>
  </si>
  <si>
    <t>Indian Institute of Technology Madras (IITM)</t>
  </si>
  <si>
    <t>Vrije Universiteit Brussel (VUB)</t>
  </si>
  <si>
    <t>American University of Beirut (AUB)</t>
  </si>
  <si>
    <t>LB</t>
  </si>
  <si>
    <t>Lebanon</t>
  </si>
  <si>
    <t>University of Massachusetts Amherst</t>
  </si>
  <si>
    <t>University of Navarra</t>
  </si>
  <si>
    <t>University of Virginia</t>
  </si>
  <si>
    <t>Loughborough University</t>
  </si>
  <si>
    <t>Mahidol University</t>
  </si>
  <si>
    <t>Universiti Brunei Darussalam (UBD)</t>
  </si>
  <si>
    <t>BN</t>
  </si>
  <si>
    <t>Brunei</t>
  </si>
  <si>
    <t xml:space="preserve">Sciences Po </t>
  </si>
  <si>
    <t>Novosibirsk State University</t>
  </si>
  <si>
    <t>Tel Aviv University</t>
  </si>
  <si>
    <t xml:space="preserve">Beijing Normal University </t>
  </si>
  <si>
    <t>The University of Arizona</t>
  </si>
  <si>
    <t>Indian Institute of Technology Kanpur (IITK)</t>
  </si>
  <si>
    <t>Tomsk State University</t>
  </si>
  <si>
    <t>Deakin University</t>
  </si>
  <si>
    <t>Moscow Institute of Physics and Technology (MIPT / Moscow Phystech)</t>
  </si>
  <si>
    <t>Rutgers University–New Brunswick</t>
  </si>
  <si>
    <t>Sun Yat-sen University</t>
  </si>
  <si>
    <t>Indian Institute of Technology Kharagpur (IIT-KGP)</t>
  </si>
  <si>
    <t>Kyung Hee University</t>
  </si>
  <si>
    <t>National University of Ireland Galway</t>
  </si>
  <si>
    <t>Saint Petersburg State University</t>
  </si>
  <si>
    <t>University of Porto</t>
  </si>
  <si>
    <t>PT</t>
  </si>
  <si>
    <t>Portugal</t>
  </si>
  <si>
    <t>Technical University of Darmstadt</t>
  </si>
  <si>
    <t>Victoria University of Wellington</t>
  </si>
  <si>
    <t>L.N. Gumilyov Eurasian National University (ENU)</t>
  </si>
  <si>
    <t xml:space="preserve">Maastricht University </t>
  </si>
  <si>
    <t>University of Leicester</t>
  </si>
  <si>
    <t>University of Antwerp</t>
  </si>
  <si>
    <t>Georgetown University</t>
  </si>
  <si>
    <t>Heriot-Watt University</t>
  </si>
  <si>
    <t>Hong Kong Baptist University</t>
  </si>
  <si>
    <t>Graz University of Technology</t>
  </si>
  <si>
    <t>Taylor's University</t>
  </si>
  <si>
    <t>UCSI University</t>
  </si>
  <si>
    <t>University of Canterbury | Te Whare Wānanga o Waitaha</t>
  </si>
  <si>
    <t xml:space="preserve">University of Warsaw </t>
  </si>
  <si>
    <t>PL</t>
  </si>
  <si>
    <t>Poland</t>
  </si>
  <si>
    <t>Belarusian State University</t>
  </si>
  <si>
    <t>BY</t>
  </si>
  <si>
    <t>Belarus</t>
  </si>
  <si>
    <t>Charles University</t>
  </si>
  <si>
    <t>CZ</t>
  </si>
  <si>
    <t>Czech Republic</t>
  </si>
  <si>
    <t>Gwangju Institute of Science and Technology (GIST)</t>
  </si>
  <si>
    <t>University of Turku</t>
  </si>
  <si>
    <t>Massey University</t>
  </si>
  <si>
    <t>Jagiellonian University</t>
  </si>
  <si>
    <t>University of Tasmania</t>
  </si>
  <si>
    <t>RUDN University</t>
  </si>
  <si>
    <t>Swinburne University of Technology</t>
  </si>
  <si>
    <t>United Arab Emirates University</t>
  </si>
  <si>
    <t>University of Miami</t>
  </si>
  <si>
    <t>University of Tartu</t>
  </si>
  <si>
    <t>EE</t>
  </si>
  <si>
    <t>Estonia</t>
  </si>
  <si>
    <t>Griffith University</t>
  </si>
  <si>
    <t xml:space="preserve">Université Paris 1 Panthéon-Sorbonne </t>
  </si>
  <si>
    <t>Xi’an Jiaotong University</t>
  </si>
  <si>
    <t>University College Cork</t>
  </si>
  <si>
    <t>University of Macau</t>
  </si>
  <si>
    <t>MO</t>
  </si>
  <si>
    <t>Macau SAR</t>
  </si>
  <si>
    <t>University of Surrey</t>
  </si>
  <si>
    <t>Huazhong University of Science and Technology</t>
  </si>
  <si>
    <t>Tianjin University</t>
  </si>
  <si>
    <t>Dalhousie University</t>
  </si>
  <si>
    <t>HSE University</t>
  </si>
  <si>
    <t>National Research Nuclear University MEPhI (Moscow Engineering Physics Institute)</t>
  </si>
  <si>
    <t>Universität Innsbruck</t>
  </si>
  <si>
    <t>North Carolina State University</t>
  </si>
  <si>
    <t>Tufts University</t>
  </si>
  <si>
    <t>University of Tsukuba</t>
  </si>
  <si>
    <t>La Trobe University</t>
  </si>
  <si>
    <t>Université Grenoble Alpes</t>
  </si>
  <si>
    <t>University of Colorado Boulder</t>
  </si>
  <si>
    <t>University of Illinois at Chicago (UIC)</t>
  </si>
  <si>
    <t>Linköping University</t>
  </si>
  <si>
    <t>Universidad Carlos III de Madrid (UC3M)</t>
  </si>
  <si>
    <t>Kazan (Volga region) Federal University</t>
  </si>
  <si>
    <t>Pontificia Universidad Católica Argentina</t>
  </si>
  <si>
    <t>University of Milan</t>
  </si>
  <si>
    <t>Politecnico di Torino</t>
  </si>
  <si>
    <t>University of Strathclyde</t>
  </si>
  <si>
    <t>National Taiwan University of Science and Technology (Taiwan Tech)</t>
  </si>
  <si>
    <t>Goethe-University Frankfurt am Main</t>
  </si>
  <si>
    <t>Simon Fraser University</t>
  </si>
  <si>
    <t>Aalborg University</t>
  </si>
  <si>
    <t>University of Waikato</t>
  </si>
  <si>
    <t>National Taiwan Normal University</t>
  </si>
  <si>
    <t>Universidade Federal do Rio de Janeiro</t>
  </si>
  <si>
    <t>National University of Sciences And Technology (NUST) Islamabad</t>
  </si>
  <si>
    <t>PK</t>
  </si>
  <si>
    <t>Pakistan</t>
  </si>
  <si>
    <t>University of Cologne</t>
  </si>
  <si>
    <t xml:space="preserve">University of Lisbon </t>
  </si>
  <si>
    <t>Ural Federal University - UrFU</t>
  </si>
  <si>
    <t>Hiroshima University</t>
  </si>
  <si>
    <t>Indiana University Bloomington</t>
  </si>
  <si>
    <t>Friedrich-Alexander-Universität Erlangen-Nürnberg</t>
  </si>
  <si>
    <t>Universiti Teknologi Brunei</t>
  </si>
  <si>
    <t>University of East Anglia (UEA)</t>
  </si>
  <si>
    <t>Birkbeck, University of London</t>
  </si>
  <si>
    <t>Universitat Politècnica de Catalunya · BarcelonaTech (UPC)</t>
  </si>
  <si>
    <t>MGIMO University</t>
  </si>
  <si>
    <t>Ewha Womans University</t>
  </si>
  <si>
    <t>IE University</t>
  </si>
  <si>
    <t>University of Jyväskylä</t>
  </si>
  <si>
    <t>University of Southern Denmark (SDU)</t>
  </si>
  <si>
    <t>Johannes Kepler University Linz</t>
  </si>
  <si>
    <t>University of Connecticut</t>
  </si>
  <si>
    <t>Norwegian University of Science And Technology</t>
  </si>
  <si>
    <t>Universität Jena</t>
  </si>
  <si>
    <t xml:space="preserve"> University of Dundee</t>
  </si>
  <si>
    <t>Beijing Institute of Technology</t>
  </si>
  <si>
    <t>City, University of London</t>
  </si>
  <si>
    <t>Universität Stuttgart</t>
  </si>
  <si>
    <t>University of Chemistry and Technology, Prague</t>
  </si>
  <si>
    <t>ITMO University</t>
  </si>
  <si>
    <t>University of Victoria (UVic)</t>
  </si>
  <si>
    <t>Universiti Teknologi PETRONAS (UTP)</t>
  </si>
  <si>
    <t>George Washington University</t>
  </si>
  <si>
    <t>Kobe University</t>
  </si>
  <si>
    <t>Pontificia Universidad Católica del Perú</t>
  </si>
  <si>
    <t>PE</t>
  </si>
  <si>
    <t>Peru</t>
  </si>
  <si>
    <t>Quaid-i-Azam University</t>
  </si>
  <si>
    <t>University of South Australia</t>
  </si>
  <si>
    <t>Virginia Polytechnic Institute and State University</t>
  </si>
  <si>
    <t xml:space="preserve">Lincoln University </t>
  </si>
  <si>
    <t>Airlangga University</t>
  </si>
  <si>
    <t>American University of Sharjah</t>
  </si>
  <si>
    <t>Indian Institute of Technology Roorkee (IITR)</t>
  </si>
  <si>
    <t>Umea University</t>
  </si>
  <si>
    <t>Universidade Nova de Lisboa</t>
  </si>
  <si>
    <t>University of Kansas</t>
  </si>
  <si>
    <t>University of California, Santa Cruz</t>
  </si>
  <si>
    <t>University of Kent</t>
  </si>
  <si>
    <t>University Ulm</t>
  </si>
  <si>
    <t>Czech Technical University in Prague</t>
  </si>
  <si>
    <t>Nankai University</t>
  </si>
  <si>
    <t>Sharif University of Technology</t>
  </si>
  <si>
    <t>IR</t>
  </si>
  <si>
    <t>Iran, Islamic Republic of</t>
  </si>
  <si>
    <t>University of Hawaiʻi at Mānoa</t>
  </si>
  <si>
    <t>Peter the Great St. Petersburg Polytechnic University</t>
  </si>
  <si>
    <t>Pontificia Universidad Javeriana</t>
  </si>
  <si>
    <t>Indian Institute of Technology Guwahati (IITG)</t>
  </si>
  <si>
    <t>Sultan Qaboos University</t>
  </si>
  <si>
    <t>OM</t>
  </si>
  <si>
    <t>Oman</t>
  </si>
  <si>
    <t>Taipei Medical University (TMU)</t>
  </si>
  <si>
    <t xml:space="preserve">Westfälische Wilhelms-Universität Münster </t>
  </si>
  <si>
    <t>Lappeenranta-Lahti University of Technology LUT</t>
  </si>
  <si>
    <t>Northeastern University</t>
  </si>
  <si>
    <t>Pakistan Institute of Engineering and Applied Sciences (PIEAS)</t>
  </si>
  <si>
    <t>Universidad de Palermo (UP)</t>
  </si>
  <si>
    <t>Chung-Ang University (CAU)</t>
  </si>
  <si>
    <t>Tokyo Medical and Dental University (TMDU)</t>
  </si>
  <si>
    <t>University of Oulu</t>
  </si>
  <si>
    <t>University of Utah</t>
  </si>
  <si>
    <t>Indian Institute of Technology Indore (IIT Indore)</t>
  </si>
  <si>
    <t>Shandong University</t>
  </si>
  <si>
    <t>National Research Tomsk Polytechnic University</t>
  </si>
  <si>
    <t>Tilburg University</t>
  </si>
  <si>
    <t>Universitat Politècnica de València</t>
  </si>
  <si>
    <t xml:space="preserve">Vilnius University </t>
  </si>
  <si>
    <t>LT</t>
  </si>
  <si>
    <t>Lithuania</t>
  </si>
  <si>
    <t>Colegio de México</t>
  </si>
  <si>
    <t>Royal Holloway University of London</t>
  </si>
  <si>
    <t>University of Pisa</t>
  </si>
  <si>
    <t>Satbayev University</t>
  </si>
  <si>
    <t>Sichuan University</t>
  </si>
  <si>
    <t>South China University of Technology</t>
  </si>
  <si>
    <t>Colorado State University</t>
  </si>
  <si>
    <t>Technion - Israel Institute of Technology</t>
  </si>
  <si>
    <t xml:space="preserve">HUFS - Hankuk (Korea) University of Foreign Studies </t>
  </si>
  <si>
    <t>Julius-Maximilians-Universität Würzburg</t>
  </si>
  <si>
    <t>Brunel University London</t>
  </si>
  <si>
    <t>University of Johannesburg</t>
  </si>
  <si>
    <t>University of the Philippines</t>
  </si>
  <si>
    <t>PH</t>
  </si>
  <si>
    <t>Philippines</t>
  </si>
  <si>
    <t>Tampere University</t>
  </si>
  <si>
    <t>Ruhr-Universität Bochum</t>
  </si>
  <si>
    <t>Stony Brook University, State University of New York</t>
  </si>
  <si>
    <t>The American University in Cairo</t>
  </si>
  <si>
    <t>EG</t>
  </si>
  <si>
    <t>Egypt</t>
  </si>
  <si>
    <t>University of Naples - Federico II</t>
  </si>
  <si>
    <t>Johannes Gutenberg Universität Mainz</t>
  </si>
  <si>
    <t>Universität Leipzig</t>
  </si>
  <si>
    <t>National Technical University of Athens</t>
  </si>
  <si>
    <t>GR</t>
  </si>
  <si>
    <t>Greece</t>
  </si>
  <si>
    <t>Shanghai University</t>
  </si>
  <si>
    <t>Xiamen University</t>
  </si>
  <si>
    <t>Flinders University</t>
  </si>
  <si>
    <t>Swansea University</t>
  </si>
  <si>
    <t>University at Buffalo SUNY</t>
  </si>
  <si>
    <t>National Sun Yat-sen University</t>
  </si>
  <si>
    <t xml:space="preserve">University of Colorado, Denver </t>
  </si>
  <si>
    <t>University of Science and Technology Beijing</t>
  </si>
  <si>
    <t>University of Witwatersrand</t>
  </si>
  <si>
    <t>Universidad Austral</t>
  </si>
  <si>
    <t>Université Laval</t>
  </si>
  <si>
    <t>Far Eastern Federal University</t>
  </si>
  <si>
    <t>Université de Strasbourg</t>
  </si>
  <si>
    <t>National Taipei University of Technology</t>
  </si>
  <si>
    <t>Università Vita-Salute San Raffaele</t>
  </si>
  <si>
    <t>Oxford Brookes University</t>
  </si>
  <si>
    <t>University of Coimbra</t>
  </si>
  <si>
    <t>Wake Forest University</t>
  </si>
  <si>
    <t>Universidade Federal de São Paulo</t>
  </si>
  <si>
    <t>Universität des Saarlandes</t>
  </si>
  <si>
    <t>Amirkabir University of Technology</t>
  </si>
  <si>
    <t>Auezov South Kazakhstan University (SKU)</t>
  </si>
  <si>
    <t>Beihang University (former BUAA)</t>
  </si>
  <si>
    <t>Illinois Institute of Technology</t>
  </si>
  <si>
    <t xml:space="preserve">SOAS University of London </t>
  </si>
  <si>
    <t>Washington State University</t>
  </si>
  <si>
    <t>Bogor Agricultural University</t>
  </si>
  <si>
    <t xml:space="preserve">Hasselt University </t>
  </si>
  <si>
    <t xml:space="preserve">Umm Al-Qura University </t>
  </si>
  <si>
    <t>Universidad de Montevideo (UM)</t>
  </si>
  <si>
    <t>UY</t>
  </si>
  <si>
    <t>Uruguay</t>
  </si>
  <si>
    <t>University of California, Riverside</t>
  </si>
  <si>
    <t>Stellenbosch University</t>
  </si>
  <si>
    <t>University of Tromsø The Arctic University of Norway</t>
  </si>
  <si>
    <t>York University</t>
  </si>
  <si>
    <t>Institut National des Sciences Appliquées de Lyon (INSA)</t>
  </si>
  <si>
    <t>Sogang University</t>
  </si>
  <si>
    <t>University of Trento</t>
  </si>
  <si>
    <t>University of Florence</t>
  </si>
  <si>
    <t>James Cook University</t>
  </si>
  <si>
    <t>Rensselaer Polytechnic Institute</t>
  </si>
  <si>
    <t>Southeast University</t>
  </si>
  <si>
    <t>Universidad de Belgrano</t>
  </si>
  <si>
    <t>Essex, University of</t>
  </si>
  <si>
    <t>Universidad de Santiago de Chile (USACH)</t>
  </si>
  <si>
    <t>The National University of Science and Technology MISIS</t>
  </si>
  <si>
    <t>Universidad de La Habana</t>
  </si>
  <si>
    <t>CU</t>
  </si>
  <si>
    <t>Cuba</t>
  </si>
  <si>
    <t>University of Alaska Fairbanks</t>
  </si>
  <si>
    <t>University of Iowa</t>
  </si>
  <si>
    <t>Dublin City University</t>
  </si>
  <si>
    <t>Tulane University</t>
  </si>
  <si>
    <t>University of Cyprus (UCY)</t>
  </si>
  <si>
    <t>CY</t>
  </si>
  <si>
    <t>Cyprus</t>
  </si>
  <si>
    <t>University of Saskatchewan</t>
  </si>
  <si>
    <t>Chang Gung University</t>
  </si>
  <si>
    <t>University of Turin</t>
  </si>
  <si>
    <t>Imam Abdulrahman Bin Faisal University (IAU) (formerly UNIVERSITY OF DAMMAM)</t>
  </si>
  <si>
    <t>Koç University</t>
  </si>
  <si>
    <t>TR</t>
  </si>
  <si>
    <t>Turkey</t>
  </si>
  <si>
    <t>Martin-Luther-Universität Halle-Wittenberg</t>
  </si>
  <si>
    <t>UNESP</t>
  </si>
  <si>
    <t>Bond University</t>
  </si>
  <si>
    <t xml:space="preserve">Dongguk University </t>
  </si>
  <si>
    <t>Iowa State University</t>
  </si>
  <si>
    <t>Kazakh National Agrarian University KazNAU</t>
  </si>
  <si>
    <t>Universiti Utara Malaysia (UUM)</t>
  </si>
  <si>
    <t>Auckland University of Technology (AUT)</t>
  </si>
  <si>
    <t>University of Klagenfurt</t>
  </si>
  <si>
    <t xml:space="preserve">Ajou University </t>
  </si>
  <si>
    <t>Universidad Politécnica de Madrid (UPM)</t>
  </si>
  <si>
    <t>Aix-Marseille University</t>
  </si>
  <si>
    <t>Ben-Gurion University of The Negev</t>
  </si>
  <si>
    <t>Chiba University</t>
  </si>
  <si>
    <t>Justus-Liebig-University Giessen</t>
  </si>
  <si>
    <t xml:space="preserve">The Catholic University of Korea </t>
  </si>
  <si>
    <t>Universidad ORT Uruguay</t>
  </si>
  <si>
    <t>University of Granada</t>
  </si>
  <si>
    <t>Brandeis University</t>
  </si>
  <si>
    <t>Jilin University</t>
  </si>
  <si>
    <t>Central South University</t>
  </si>
  <si>
    <t>University of Rome "Tor Vergata"</t>
  </si>
  <si>
    <t xml:space="preserve"> Western Sydney University</t>
  </si>
  <si>
    <t>-</t>
  </si>
  <si>
    <t>Bar-Ilan University</t>
  </si>
  <si>
    <t>Colorado School of Mines</t>
  </si>
  <si>
    <t>Kyungpook National University</t>
  </si>
  <si>
    <t>Middle East Technical University</t>
  </si>
  <si>
    <t>Missouri University of Science and Technology</t>
  </si>
  <si>
    <t>Swarthmore College</t>
  </si>
  <si>
    <t>Université de Montpellier</t>
  </si>
  <si>
    <t>University of Aveiro</t>
  </si>
  <si>
    <t>University of St.Gallen (HSG)</t>
  </si>
  <si>
    <t>University of Stirling</t>
  </si>
  <si>
    <t>University of Tehran</t>
  </si>
  <si>
    <t>Yokohama City University</t>
  </si>
  <si>
    <t>Abai Kazakh National Pedagogical University</t>
  </si>
  <si>
    <t>Florida State University</t>
  </si>
  <si>
    <t>Goldsmiths, University of London</t>
  </si>
  <si>
    <t>Universidad de Alcalá</t>
  </si>
  <si>
    <t>Universidad de Costa Rica</t>
  </si>
  <si>
    <t>CR</t>
  </si>
  <si>
    <t>Costa Rica</t>
  </si>
  <si>
    <t>Università Cattolica del Sacro Cuore</t>
  </si>
  <si>
    <t>University of Bayreuth</t>
  </si>
  <si>
    <t xml:space="preserve">University of Canberra </t>
  </si>
  <si>
    <t>University of Missouri, Columbia</t>
  </si>
  <si>
    <t>Altai State University</t>
  </si>
  <si>
    <t>Beijing University of Chemical Technology</t>
  </si>
  <si>
    <t>Christian-Albrechts-University zu Kiel</t>
  </si>
  <si>
    <t>Poznan University of Life Sciences</t>
  </si>
  <si>
    <t>The New School</t>
  </si>
  <si>
    <t>Université de Liège</t>
  </si>
  <si>
    <t>University of Bordeaux</t>
  </si>
  <si>
    <t>University of Delhi</t>
  </si>
  <si>
    <t>University of Texas Dallas</t>
  </si>
  <si>
    <t>Warsaw University of Technology</t>
  </si>
  <si>
    <t>Hitotsubashi University</t>
  </si>
  <si>
    <t>Inha University</t>
  </si>
  <si>
    <t>Iran University of Science and Technology</t>
  </si>
  <si>
    <t>Sabanci University</t>
  </si>
  <si>
    <t xml:space="preserve">Saint Joseph University of Beirut (USJ) </t>
  </si>
  <si>
    <t>Universidad Central "Marta Abreu" de Las Villas</t>
  </si>
  <si>
    <t>University of Balamand</t>
  </si>
  <si>
    <t>University of Limerick</t>
  </si>
  <si>
    <t>Canadian University Dubai</t>
  </si>
  <si>
    <t>China University of Petroleum</t>
  </si>
  <si>
    <t>East China Normal University</t>
  </si>
  <si>
    <t>Savitribai Phule Pune University</t>
  </si>
  <si>
    <t>Southern Federal University</t>
  </si>
  <si>
    <t>Universidad Nacional de La Plata (UNLP)</t>
  </si>
  <si>
    <t>Universidad Panamericana (UP)</t>
  </si>
  <si>
    <t>Universität Konstanz</t>
  </si>
  <si>
    <t>Universität Mannheim</t>
  </si>
  <si>
    <t>University of Madras</t>
  </si>
  <si>
    <t>V. N. Karazin Kharkiv National University</t>
  </si>
  <si>
    <t>UA</t>
  </si>
  <si>
    <t>Ukraine</t>
  </si>
  <si>
    <t>Anna University</t>
  </si>
  <si>
    <t>Cairo University</t>
  </si>
  <si>
    <t>Concordia University</t>
  </si>
  <si>
    <t>Jeonbuk National University</t>
  </si>
  <si>
    <t>Masaryk University</t>
  </si>
  <si>
    <t>National Research Saratov State University</t>
  </si>
  <si>
    <t>Northwestern Polytechnical University</t>
  </si>
  <si>
    <t xml:space="preserve">Sejong University </t>
  </si>
  <si>
    <t>Universidad de Zaragoza</t>
  </si>
  <si>
    <t>University of Eastern Finland</t>
  </si>
  <si>
    <t>University of Szeged</t>
  </si>
  <si>
    <t>HU</t>
  </si>
  <si>
    <t>Hungary</t>
  </si>
  <si>
    <t>Almaty Technological University</t>
  </si>
  <si>
    <t>Applied Science University - Bahrain</t>
  </si>
  <si>
    <t>BH</t>
  </si>
  <si>
    <t>Bahrain</t>
  </si>
  <si>
    <t>Aston University</t>
  </si>
  <si>
    <t>Bilkent University</t>
  </si>
  <si>
    <t>Boston College</t>
  </si>
  <si>
    <t>Dalian University of Technology</t>
  </si>
  <si>
    <t>Murdoch University</t>
  </si>
  <si>
    <t>Niigata University</t>
  </si>
  <si>
    <t>Singapore Management University</t>
  </si>
  <si>
    <t>Sofia University "St. Kliment Ohridski"</t>
  </si>
  <si>
    <t>BG</t>
  </si>
  <si>
    <t>Bulgaria</t>
  </si>
  <si>
    <t>Universidad de Sevilla</t>
  </si>
  <si>
    <t>Università degli Studi di Pavia</t>
  </si>
  <si>
    <t>University of Electronic Science and Technology of China</t>
  </si>
  <si>
    <t xml:space="preserve">University of Ulsan </t>
  </si>
  <si>
    <t xml:space="preserve">Hallym University </t>
  </si>
  <si>
    <t xml:space="preserve">Holy Spirit University of Kaslik </t>
  </si>
  <si>
    <t>Nagasaki University</t>
  </si>
  <si>
    <t>Universitat de Valencia</t>
  </si>
  <si>
    <t>Université de Fribourg</t>
  </si>
  <si>
    <t>Université du Québec</t>
  </si>
  <si>
    <t>Indian Institute of Technology Hyderabad</t>
  </si>
  <si>
    <t>Macau University of Science and Technology</t>
  </si>
  <si>
    <t>National Central University</t>
  </si>
  <si>
    <t>Shenzhen University</t>
  </si>
  <si>
    <t>Universität Regensburg</t>
  </si>
  <si>
    <t>Université Paul Sabatier Toulouse III</t>
  </si>
  <si>
    <t>University of Delaware</t>
  </si>
  <si>
    <t>University of Massachusetts Boston</t>
  </si>
  <si>
    <t xml:space="preserve">China Agricultural University </t>
  </si>
  <si>
    <t xml:space="preserve">Hunan University </t>
  </si>
  <si>
    <t>Lehigh University</t>
  </si>
  <si>
    <t>Politecnico di Bari</t>
  </si>
  <si>
    <t>Sungshin Women's University</t>
  </si>
  <si>
    <t>University of Crete</t>
  </si>
  <si>
    <t>University of Guelph</t>
  </si>
  <si>
    <t>University of Jordan</t>
  </si>
  <si>
    <t>JO</t>
  </si>
  <si>
    <t>Jordan</t>
  </si>
  <si>
    <t>University of Minho</t>
  </si>
  <si>
    <t>University of Pretoria</t>
  </si>
  <si>
    <t>Abo Akademi University</t>
  </si>
  <si>
    <t>Al Ain University</t>
  </si>
  <si>
    <t>Bangor University</t>
  </si>
  <si>
    <t>Carleton University</t>
  </si>
  <si>
    <t>Chiang Mai University</t>
  </si>
  <si>
    <t>East China University of Science and Technology</t>
  </si>
  <si>
    <t xml:space="preserve">Edith Cowan University </t>
  </si>
  <si>
    <t>Gifu University</t>
  </si>
  <si>
    <t>Immanuel Kant Baltic Federal University</t>
  </si>
  <si>
    <t>Istanbul Technical University</t>
  </si>
  <si>
    <t>Ivane Javakhishvili Tbilisi State University</t>
  </si>
  <si>
    <t>GE</t>
  </si>
  <si>
    <t>Georgia</t>
  </si>
  <si>
    <t>Jawaharlal Nehru University</t>
  </si>
  <si>
    <t>Kanazawa University</t>
  </si>
  <si>
    <t>Kingston University, London</t>
  </si>
  <si>
    <t>Lahore University of Management Sciences (LUMS)</t>
  </si>
  <si>
    <t>Lebanese American University</t>
  </si>
  <si>
    <t>Lebanese University</t>
  </si>
  <si>
    <t>Leibniz University Hannover</t>
  </si>
  <si>
    <t>Lingnan University, Hong Kong</t>
  </si>
  <si>
    <t>Management and Science University</t>
  </si>
  <si>
    <t>Nanjing University of Science and Technology</t>
  </si>
  <si>
    <t>National and Kapodistrian University of Athens</t>
  </si>
  <si>
    <t>National Chengchi University</t>
  </si>
  <si>
    <t>Okayama University</t>
  </si>
  <si>
    <t>Oregon State University</t>
  </si>
  <si>
    <t>Osaka City University</t>
  </si>
  <si>
    <t>Pontifícia Universidade Católica do Rio de Janeiro</t>
  </si>
  <si>
    <t>Pusan National University</t>
  </si>
  <si>
    <t>Renmin (People's) University of China</t>
  </si>
  <si>
    <t>Samara National Research University (Samara University)</t>
  </si>
  <si>
    <t>St. Louis University</t>
  </si>
  <si>
    <t>Sunway University</t>
  </si>
  <si>
    <t>Technische Universität Braunschweig</t>
  </si>
  <si>
    <t>The University of Georgia</t>
  </si>
  <si>
    <t>The University of Tennessee, Knoxville</t>
  </si>
  <si>
    <t>Ulster University</t>
  </si>
  <si>
    <t>Universidad Anáhuac México</t>
  </si>
  <si>
    <t>Universidad de Concepción</t>
  </si>
  <si>
    <t xml:space="preserve">Universidad Pontificia Bolivariana </t>
  </si>
  <si>
    <t>Universidad Pontificia Comillas</t>
  </si>
  <si>
    <t>Universität Bremen</t>
  </si>
  <si>
    <t>Universität Potsdam</t>
  </si>
  <si>
    <t>Universität Rostock</t>
  </si>
  <si>
    <t>Université Claude Bernard Lyon 1</t>
  </si>
  <si>
    <t>University of Ljubljana</t>
  </si>
  <si>
    <t>SI</t>
  </si>
  <si>
    <t>Slovenia</t>
  </si>
  <si>
    <t xml:space="preserve">University of Milano-Bicocca </t>
  </si>
  <si>
    <t>University of Salamanca</t>
  </si>
  <si>
    <t>University of Sharjah</t>
  </si>
  <si>
    <t>University of South Florida</t>
  </si>
  <si>
    <t>University Paris 2 Panthéon-Assas</t>
  </si>
  <si>
    <t>Wayne State University</t>
  </si>
  <si>
    <t>Wesleyan University</t>
  </si>
  <si>
    <t>Aberystwyth University</t>
  </si>
  <si>
    <t>Abu Dhabi University</t>
  </si>
  <si>
    <t>Ahlia University</t>
  </si>
  <si>
    <t>Ajman University</t>
  </si>
  <si>
    <t>Alfaisal University</t>
  </si>
  <si>
    <t>American University in Dubai</t>
  </si>
  <si>
    <t>Aristotle University of Thessaloniki</t>
  </si>
  <si>
    <t>Ateneo de Manila University</t>
  </si>
  <si>
    <t>Central Queensland University (CQUniversity Australia)</t>
  </si>
  <si>
    <t>China University of Geosciences</t>
  </si>
  <si>
    <t>Chongqing University</t>
  </si>
  <si>
    <t>Comenius University in Bratislava</t>
  </si>
  <si>
    <t>Slovakia</t>
  </si>
  <si>
    <t>Coventry University</t>
  </si>
  <si>
    <t>Drexel University</t>
  </si>
  <si>
    <t>Gunma University</t>
  </si>
  <si>
    <t>Indian Institute of Technology (BHU) Varanasi</t>
  </si>
  <si>
    <t>International Islamic University Malaysia (IIUM)</t>
  </si>
  <si>
    <t>Karaganda State Technical University</t>
  </si>
  <si>
    <t>Karl-Franzens-Universitaet Graz</t>
  </si>
  <si>
    <t xml:space="preserve">Konkuk University </t>
  </si>
  <si>
    <t>Kumamoto University</t>
  </si>
  <si>
    <t>National Chung Hsing University</t>
  </si>
  <si>
    <t>National Technical University "Kharkiv Polytechnic Institute"</t>
  </si>
  <si>
    <t>New Jersey Institute of Technology (NJIT)</t>
  </si>
  <si>
    <t>Northumbria University at Newcastle</t>
  </si>
  <si>
    <t>O.P. Jindal Global University</t>
  </si>
  <si>
    <t>Palacký University Olomouc</t>
  </si>
  <si>
    <t>Plekhanov Russian University of Economics</t>
  </si>
  <si>
    <t>Prince Mohammad Bin Fahd university</t>
  </si>
  <si>
    <t>S.D. Asfendiyarov Kazakh National Medical University</t>
  </si>
  <si>
    <t>Sechenov University</t>
  </si>
  <si>
    <t>Soochow University</t>
  </si>
  <si>
    <t>Taras Shevchenko National University of Kyiv</t>
  </si>
  <si>
    <t>Thammasat University</t>
  </si>
  <si>
    <t>Universidad de Antioquia</t>
  </si>
  <si>
    <t xml:space="preserve">Universidad Externado de Colombia </t>
  </si>
  <si>
    <t>Universidad ICESI</t>
  </si>
  <si>
    <t>Universidad Nacional del Centro de la Provincia de Buenos Aires (UNICEN)</t>
  </si>
  <si>
    <t>Universidad Peruana Cayetano Heredia (UPCH)</t>
  </si>
  <si>
    <t>Universitat Ramon Llull</t>
  </si>
  <si>
    <t>Universiti Teknologi MARA - UiTM</t>
  </si>
  <si>
    <t>University of Alabama, Birmingham</t>
  </si>
  <si>
    <t>University of Debrecen</t>
  </si>
  <si>
    <t>University of Genoa</t>
  </si>
  <si>
    <t>University of Huddersfield</t>
  </si>
  <si>
    <t>University of Hull</t>
  </si>
  <si>
    <t>University of Manitoba</t>
  </si>
  <si>
    <t>University of Nebraska - Lincoln</t>
  </si>
  <si>
    <t>University of Plymouth</t>
  </si>
  <si>
    <t xml:space="preserve">University of Southern Queensland </t>
  </si>
  <si>
    <t>American University</t>
  </si>
  <si>
    <t>American University of the Middle East</t>
  </si>
  <si>
    <t>KW</t>
  </si>
  <si>
    <t>Kuwait</t>
  </si>
  <si>
    <t>Boğaziçi University</t>
  </si>
  <si>
    <t>Brno University of Technology</t>
  </si>
  <si>
    <t xml:space="preserve">Charles Darwin University </t>
  </si>
  <si>
    <t>City University of New York</t>
  </si>
  <si>
    <t>Eötvös Loránd University</t>
  </si>
  <si>
    <t>Free University of Bozen-Bolzano</t>
  </si>
  <si>
    <t>Institut Teknologi Sepuluh Nopember (ITS Surabaya)</t>
  </si>
  <si>
    <t>Jadavpur University</t>
  </si>
  <si>
    <t>Jinan University (China)</t>
  </si>
  <si>
    <t>Jouf University</t>
  </si>
  <si>
    <t>Kagoshima University</t>
  </si>
  <si>
    <t>Khoja Akhmet Yassawi International Kazakh-Turkish University</t>
  </si>
  <si>
    <t>King Khalid University</t>
  </si>
  <si>
    <t>National Technical University of Ukraine "Igor Sikorsky Kyiv Polytechnic Institute"</t>
  </si>
  <si>
    <t>Pavol Jozef Šafárik University in Košice</t>
  </si>
  <si>
    <t>Princess Nourah bint Abdulrahman University</t>
  </si>
  <si>
    <t>Ritsumeikan University</t>
  </si>
  <si>
    <t xml:space="preserve">Southern Cross University </t>
  </si>
  <si>
    <t>Stevens Institute of Technology</t>
  </si>
  <si>
    <t>Tallinn University of Technology (TalTech)</t>
  </si>
  <si>
    <t>Tokushima University</t>
  </si>
  <si>
    <t>Tokyo Metropolitan University</t>
  </si>
  <si>
    <t xml:space="preserve">Tokyo University of Agriculture and Technology </t>
  </si>
  <si>
    <t>Universidad Católica del Uruguay (UCU)</t>
  </si>
  <si>
    <t>Universidad Central de Venezuela</t>
  </si>
  <si>
    <t>VE</t>
  </si>
  <si>
    <t>Venezuela</t>
  </si>
  <si>
    <t>Universidad de La Sabana</t>
  </si>
  <si>
    <t>Universidad Iberoamericana IBERO</t>
  </si>
  <si>
    <t>Universidad San Francisco de Quito (USFQ)</t>
  </si>
  <si>
    <t>EC</t>
  </si>
  <si>
    <t>Ecuador</t>
  </si>
  <si>
    <t xml:space="preserve">Universidade Federal de Minas Gerais      </t>
  </si>
  <si>
    <t>Universiti Tenaga Nasional (UNITEN)</t>
  </si>
  <si>
    <t>University of Bradford</t>
  </si>
  <si>
    <t>University of Cincinnati</t>
  </si>
  <si>
    <t>University of Haifa</t>
  </si>
  <si>
    <t>University of Kentucky</t>
  </si>
  <si>
    <t xml:space="preserve">University of Mons </t>
  </si>
  <si>
    <t>University of New Brunswick</t>
  </si>
  <si>
    <t>University of New Mexico</t>
  </si>
  <si>
    <t>University of Oklahoma</t>
  </si>
  <si>
    <t>University of Oregon</t>
  </si>
  <si>
    <t>University of Pecs</t>
  </si>
  <si>
    <t>University of Portsmouth</t>
  </si>
  <si>
    <t>University of South Bohemia</t>
  </si>
  <si>
    <t>University of South Carolina</t>
  </si>
  <si>
    <t>University of the Basque Country</t>
  </si>
  <si>
    <t>University of Trieste</t>
  </si>
  <si>
    <t>University of Vermont</t>
  </si>
  <si>
    <t>University of Westminster</t>
  </si>
  <si>
    <t xml:space="preserve">Victoria University </t>
  </si>
  <si>
    <t>Vilnius Gediminas Technical University</t>
  </si>
  <si>
    <t>Virginia Commonwealth University</t>
  </si>
  <si>
    <t>Zayed University</t>
  </si>
  <si>
    <t>Beijing University of Technology</t>
  </si>
  <si>
    <t>Belarusian National Technical University (BNTU)</t>
  </si>
  <si>
    <t>Chonnam National University</t>
  </si>
  <si>
    <t>Chungnam National University</t>
  </si>
  <si>
    <t>Clark University</t>
  </si>
  <si>
    <t>CY Cergy Paris University</t>
  </si>
  <si>
    <t xml:space="preserve">Dankook University </t>
  </si>
  <si>
    <t>Florida International University</t>
  </si>
  <si>
    <t>Howard University</t>
  </si>
  <si>
    <t>Instituto Politécnico Nacional (IPN)</t>
  </si>
  <si>
    <t>Instituto Tecnológico Autónomo de México (ITAM)</t>
  </si>
  <si>
    <t>Instituto Tecnológico de Buenos Aires (ITBA)</t>
  </si>
  <si>
    <t xml:space="preserve">Keele University </t>
  </si>
  <si>
    <t>Lanzhou University</t>
  </si>
  <si>
    <t>Lobachevsky University</t>
  </si>
  <si>
    <t>Manipal Academy of Higher Education, Manipal, Karnataka, India</t>
  </si>
  <si>
    <t>Memorial University of Newfoundland</t>
  </si>
  <si>
    <t>Michigan Technological University</t>
  </si>
  <si>
    <t>Middlesex University</t>
  </si>
  <si>
    <t xml:space="preserve">Osaka Prefecture University </t>
  </si>
  <si>
    <t>Paris Lodron University of Salzburg</t>
  </si>
  <si>
    <t xml:space="preserve">Philipps-Universität Marburg </t>
  </si>
  <si>
    <t>Pontificia Universidad Católica de Valparaíso</t>
  </si>
  <si>
    <t>Riga Technical University</t>
  </si>
  <si>
    <t>LV</t>
  </si>
  <si>
    <t>Latvia</t>
  </si>
  <si>
    <t>Saint Petersburg Electrotechnical University ETU-LETI</t>
  </si>
  <si>
    <t>Shiraz University</t>
  </si>
  <si>
    <t>Syracuse University</t>
  </si>
  <si>
    <t>Temple University</t>
  </si>
  <si>
    <t>Universidad Adolfo Ibáñez</t>
  </si>
  <si>
    <t>Universidad Autónoma Chapingo</t>
  </si>
  <si>
    <t>Universidad Católica Andres Bello</t>
  </si>
  <si>
    <t>Universidad de la República (Udelar)</t>
  </si>
  <si>
    <t>Universidad de San Andrés - UdeSA</t>
  </si>
  <si>
    <t>Universidad del Rosario</t>
  </si>
  <si>
    <t>Universidade de Santiago de Compostela</t>
  </si>
  <si>
    <t xml:space="preserve">Universidade Federal do Rio Grande Do Sul </t>
  </si>
  <si>
    <t>Universitas Padjadjaran</t>
  </si>
  <si>
    <t>Universitat Rovira i Virgili</t>
  </si>
  <si>
    <t>Université Côte d\'Azur</t>
  </si>
  <si>
    <t>Université de Lille</t>
  </si>
  <si>
    <t>Université de Sherbrooke</t>
  </si>
  <si>
    <t>Université de Sousse</t>
  </si>
  <si>
    <t>TN</t>
  </si>
  <si>
    <t>Tunisia</t>
  </si>
  <si>
    <t>University Duesseldorf</t>
  </si>
  <si>
    <t>University of Denver</t>
  </si>
  <si>
    <t>University of Houston</t>
  </si>
  <si>
    <t>University of Hyderabad</t>
  </si>
  <si>
    <t>University of Siena</t>
  </si>
  <si>
    <t>University of Windsor</t>
  </si>
  <si>
    <t>Academician Y.A. Buketov Karaganda University</t>
  </si>
  <si>
    <t>Adam Mickiewicz University, Poznań</t>
  </si>
  <si>
    <t>AGH University of Science and Technology</t>
  </si>
  <si>
    <t xml:space="preserve">Ain Shams University </t>
  </si>
  <si>
    <t>Australian Catholic University</t>
  </si>
  <si>
    <t>Bangladesh University of Engineering and Technology</t>
  </si>
  <si>
    <t>BD</t>
  </si>
  <si>
    <t>Bangladesh</t>
  </si>
  <si>
    <t>Beijing Foreign Studies University</t>
  </si>
  <si>
    <t>Beijing Jiaotong University</t>
  </si>
  <si>
    <t>Beijing University of Chinese Medicine</t>
  </si>
  <si>
    <t>Beijing University of Posts and Telecommunications</t>
  </si>
  <si>
    <t xml:space="preserve">Beirut Arab University </t>
  </si>
  <si>
    <t>Bournemouth University</t>
  </si>
  <si>
    <t>Budapest University of Technology and Economics</t>
  </si>
  <si>
    <t xml:space="preserve">Ca' Foscari University of Venice </t>
  </si>
  <si>
    <t>Catania University</t>
  </si>
  <si>
    <t>Chandigarh University</t>
  </si>
  <si>
    <t>Chang Jung Christian University</t>
  </si>
  <si>
    <t xml:space="preserve">Charles Sturt University </t>
  </si>
  <si>
    <t>China University of Mining and Technology</t>
  </si>
  <si>
    <t>Clarkson University</t>
  </si>
  <si>
    <t>Clemson University</t>
  </si>
  <si>
    <t>College of William and Mary</t>
  </si>
  <si>
    <t>Cracow University of Technology (Politechnika Krakowska)</t>
  </si>
  <si>
    <t>Czech University of Life Sciences in Prague</t>
  </si>
  <si>
    <t>De La Salle University</t>
  </si>
  <si>
    <t>De Montfort University</t>
  </si>
  <si>
    <t>Diponegoro University</t>
  </si>
  <si>
    <t>Donghua University</t>
  </si>
  <si>
    <t>Duy Tan University</t>
  </si>
  <si>
    <t>VN</t>
  </si>
  <si>
    <t>Vietnam</t>
  </si>
  <si>
    <t>Edinburgh Napier University</t>
  </si>
  <si>
    <t>Gdańsk University of Technology</t>
  </si>
  <si>
    <t>Georgia State University</t>
  </si>
  <si>
    <t>German Jordanian University</t>
  </si>
  <si>
    <t>Gulf University for Science and Technology</t>
  </si>
  <si>
    <t xml:space="preserve">Hacettepe University </t>
  </si>
  <si>
    <t>Harbin Engineering University</t>
  </si>
  <si>
    <t>Indian Institute of Technology Bhubaneswar</t>
  </si>
  <si>
    <t>Indiana University–Purdue University Indianapolis</t>
  </si>
  <si>
    <t>Instituto Tecnológico de Santo Domingo (INTEC)</t>
  </si>
  <si>
    <t>DO</t>
  </si>
  <si>
    <t>Dominican Republic</t>
  </si>
  <si>
    <t>International Christian University</t>
  </si>
  <si>
    <t>Islamic University of Madinah</t>
  </si>
  <si>
    <t>Istanbul University</t>
  </si>
  <si>
    <t>ITESO, Universidad Jesuita de Guadalajara</t>
  </si>
  <si>
    <t>Jamia Millia Islamia</t>
  </si>
  <si>
    <t>Jordan University of Science &amp; Technology</t>
  </si>
  <si>
    <t xml:space="preserve">Kansas State University </t>
  </si>
  <si>
    <t>Kasetsart University</t>
  </si>
  <si>
    <t>Kaunas University of Technology</t>
  </si>
  <si>
    <t>Kazakh-British Technical University</t>
  </si>
  <si>
    <t>Khon Kaen University</t>
  </si>
  <si>
    <t>King Faisal University</t>
  </si>
  <si>
    <t xml:space="preserve">King Mongkut's University of Technology Thonburi </t>
  </si>
  <si>
    <t>Kyrgyz-Turkish Manas University</t>
  </si>
  <si>
    <t>KG</t>
  </si>
  <si>
    <t>Kyrgyzstan</t>
  </si>
  <si>
    <t>Liverpool John Moores University</t>
  </si>
  <si>
    <t>Lodz University of Technology</t>
  </si>
  <si>
    <t>London Metropolitan University</t>
  </si>
  <si>
    <t>London South Bank University</t>
  </si>
  <si>
    <t>Louisiana State University</t>
  </si>
  <si>
    <t>Loyola University Chicago</t>
  </si>
  <si>
    <t>Lviv Polytechnic National University</t>
  </si>
  <si>
    <t>Manchester Metropolitan University (MMU)</t>
  </si>
  <si>
    <t>Maynooth University</t>
  </si>
  <si>
    <t>Mendel University in Brno</t>
  </si>
  <si>
    <t>Nanjing Agricultural University</t>
  </si>
  <si>
    <t>Nanjing University of Aeronautics and Astronautics</t>
  </si>
  <si>
    <t>National Chung Cheng University</t>
  </si>
  <si>
    <t>National Institute of Technology Tiruchirappalli</t>
  </si>
  <si>
    <t xml:space="preserve">Nicolaus Copernicus University </t>
  </si>
  <si>
    <t>NJSC KIMEP University</t>
  </si>
  <si>
    <t>Northern Borders University</t>
  </si>
  <si>
    <t>Northwest Agriculture and Forestry University</t>
  </si>
  <si>
    <t>Northwest University (China)</t>
  </si>
  <si>
    <t>Notre Dame University-Louaize NDU</t>
  </si>
  <si>
    <t>Nottingham Trent University</t>
  </si>
  <si>
    <t>Novosibirsk State Technical University</t>
  </si>
  <si>
    <t xml:space="preserve">Oklahoma State University </t>
  </si>
  <si>
    <t>Perm State National Research University</t>
  </si>
  <si>
    <t>Pondicherry University</t>
  </si>
  <si>
    <t>Pontificia Universidad Católica del Ecuador (PUCE)</t>
  </si>
  <si>
    <t>Pontifícia Universidade Católica de São Paulo</t>
  </si>
  <si>
    <t>Poznań University of Technology</t>
  </si>
  <si>
    <t>Prince of Songkla University</t>
  </si>
  <si>
    <t>Princess Sumaya University for Technology</t>
  </si>
  <si>
    <t>Qassim University</t>
  </si>
  <si>
    <t>Queen Margaret University , Edinburgh</t>
  </si>
  <si>
    <t xml:space="preserve">Rhodes University </t>
  </si>
  <si>
    <t>Riga Stradins University</t>
  </si>
  <si>
    <t>Ritsumeikan Asia Pacific University</t>
  </si>
  <si>
    <t>Robert Gordon University</t>
  </si>
  <si>
    <t>Russian Presidential Academy of National Economy and Public Administration</t>
  </si>
  <si>
    <t>Russian-Armenian (Slavonic) State University</t>
  </si>
  <si>
    <t>AM</t>
  </si>
  <si>
    <t>Armenia</t>
  </si>
  <si>
    <t>Rutgers University–Newark</t>
  </si>
  <si>
    <t>Toronto Metropolitan University</t>
  </si>
  <si>
    <t>Saint-Petersburg Mining University</t>
  </si>
  <si>
    <t xml:space="preserve">Shinshu University </t>
  </si>
  <si>
    <t>Shoolini University of Biotechnology and Management Sciences</t>
  </si>
  <si>
    <t>Slovak University of Technology in Bratislava</t>
  </si>
  <si>
    <t xml:space="preserve">Sophia University </t>
  </si>
  <si>
    <t>South Ural State University (National Research University)</t>
  </si>
  <si>
    <t>Southern Methodist University</t>
  </si>
  <si>
    <t>Sumy State University</t>
  </si>
  <si>
    <t>Széchenyi István University</t>
  </si>
  <si>
    <t>Szent Istvan University</t>
  </si>
  <si>
    <t>Technical University of Kosice</t>
  </si>
  <si>
    <t>Technical University of Liberec</t>
  </si>
  <si>
    <t>Technological University Dublin</t>
  </si>
  <si>
    <t>Tecnológico de Costa Rica -TEC</t>
  </si>
  <si>
    <t>Tokyo University of Science</t>
  </si>
  <si>
    <t>TU Dortmund University</t>
  </si>
  <si>
    <t xml:space="preserve">Ufa State Aviation Technical University </t>
  </si>
  <si>
    <t>Universidad Autónoma del Estado de Hidalgo (UAEH)</t>
  </si>
  <si>
    <t>Universidad Autónoma del Estado de México (UAEMex)</t>
  </si>
  <si>
    <t>Universidad Autónoma Metropolitana (UAM)</t>
  </si>
  <si>
    <t>Universidad de Guadalajara (UDG)</t>
  </si>
  <si>
    <t>Universidad de las Américas Puebla (UDLAP)</t>
  </si>
  <si>
    <t>Universidad de Los Andes - (ULA) Mérida</t>
  </si>
  <si>
    <t>Universidad de los Andes - Chile</t>
  </si>
  <si>
    <t>Universidad de Oriente Santiago de Cuba</t>
  </si>
  <si>
    <t>Universidad del Valle</t>
  </si>
  <si>
    <t>Universidad Diego Portales (UDP)</t>
  </si>
  <si>
    <t>Universidad EAFIT</t>
  </si>
  <si>
    <t>Universidad Nacional de Córdoba - UNC</t>
  </si>
  <si>
    <t>Universidad Nacional de Rosario (UNR)</t>
  </si>
  <si>
    <t>Universidad Nacional de San Luis</t>
  </si>
  <si>
    <t>Universidad Nacional Mayor de San Marcos</t>
  </si>
  <si>
    <t>Universidad Simón Bolívar (USB)</t>
  </si>
  <si>
    <t>Universidad Tecnológica Nacional (UTN)</t>
  </si>
  <si>
    <t>Universidad Torcuato Di Tella</t>
  </si>
  <si>
    <t>Universidade Católica Portuguesa - UCP</t>
  </si>
  <si>
    <t>Universidade de Brasília</t>
  </si>
  <si>
    <t xml:space="preserve">Universidade Federal de Santa Catarina </t>
  </si>
  <si>
    <t>Universidade Federal de São Carlos (UFSCar)</t>
  </si>
  <si>
    <t>Universidade Federal do Paraná - UFPR</t>
  </si>
  <si>
    <t>Universita' degli Studi di Ferrara</t>
  </si>
  <si>
    <t>Università degli Studi di Perugia</t>
  </si>
  <si>
    <t>Università degli studi Roma Tre</t>
  </si>
  <si>
    <t>Universita' Politecnica delle Marche</t>
  </si>
  <si>
    <t xml:space="preserve">Universitas Brawijaya </t>
  </si>
  <si>
    <t>Universität Duisburg-Essen</t>
  </si>
  <si>
    <t>Université de Lorraine</t>
  </si>
  <si>
    <t>Université de Nantes</t>
  </si>
  <si>
    <t>Université de Rennes 1</t>
  </si>
  <si>
    <t>Universiti Malaysia Pahang</t>
  </si>
  <si>
    <t>Universiti Malaysia Perlis</t>
  </si>
  <si>
    <t>Universiti Pendidikan Sultan Idris (UPSI)</t>
  </si>
  <si>
    <t>Universiti Tunku Abdul Rahman (UTAR)</t>
  </si>
  <si>
    <t>University at Albany SUNY</t>
  </si>
  <si>
    <t>University of Alicante</t>
  </si>
  <si>
    <t>University of Baghdad</t>
  </si>
  <si>
    <t>IQ</t>
  </si>
  <si>
    <t>Iraq</t>
  </si>
  <si>
    <t>University of Bahrain</t>
  </si>
  <si>
    <t>University of Bari</t>
  </si>
  <si>
    <t>University of Brescia</t>
  </si>
  <si>
    <t>University of Brighton</t>
  </si>
  <si>
    <t>University of Calcutta</t>
  </si>
  <si>
    <t>University of Central Florida</t>
  </si>
  <si>
    <t>University of Central Lancashire</t>
  </si>
  <si>
    <t>University of Dhaka</t>
  </si>
  <si>
    <t>University of Dubai</t>
  </si>
  <si>
    <t>University of East London</t>
  </si>
  <si>
    <t>University of Engineering &amp; Technology (UET) Lahore</t>
  </si>
  <si>
    <t>UNIVERSITY OF GDANSK</t>
  </si>
  <si>
    <t>University of Greenwich</t>
  </si>
  <si>
    <t>University of Hartford</t>
  </si>
  <si>
    <t>University of Hertfordshire</t>
  </si>
  <si>
    <t>University of Hohenheim</t>
  </si>
  <si>
    <t>University of Hradec Kralove</t>
  </si>
  <si>
    <t>University of Idaho</t>
  </si>
  <si>
    <t>University of Kwazulu-Natal</t>
  </si>
  <si>
    <t>University of Lincoln</t>
  </si>
  <si>
    <t>University of Lodz</t>
  </si>
  <si>
    <t>University of Louisville</t>
  </si>
  <si>
    <t>University of Malta</t>
  </si>
  <si>
    <t>MT</t>
  </si>
  <si>
    <t>Malta</t>
  </si>
  <si>
    <t>University of Maribor</t>
  </si>
  <si>
    <t>University of Maryland, Baltimore County</t>
  </si>
  <si>
    <t>University of Messina (UniME)</t>
  </si>
  <si>
    <t>University of Mississippi</t>
  </si>
  <si>
    <t>University of Modena and Reggio Emilia</t>
  </si>
  <si>
    <t>University of Murcia</t>
  </si>
  <si>
    <t>University of New England Australia</t>
  </si>
  <si>
    <t>University of New Hampshire</t>
  </si>
  <si>
    <t>University of Parma</t>
  </si>
  <si>
    <t>University of Patras</t>
  </si>
  <si>
    <t>University of Peshawar</t>
  </si>
  <si>
    <t>University of Salford</t>
  </si>
  <si>
    <t>University of Santo Tomas</t>
  </si>
  <si>
    <t xml:space="preserve">University of Seoul </t>
  </si>
  <si>
    <t>University of the Punjab</t>
  </si>
  <si>
    <t>University of the West of England</t>
  </si>
  <si>
    <t>University of Tulsa</t>
  </si>
  <si>
    <t>University of Tyumen</t>
  </si>
  <si>
    <t>University of Wroclaw</t>
  </si>
  <si>
    <t>University of Wyoming</t>
  </si>
  <si>
    <t>University of Zagreb</t>
  </si>
  <si>
    <t>HR</t>
  </si>
  <si>
    <t>Croatia</t>
  </si>
  <si>
    <t>University of Žilina</t>
  </si>
  <si>
    <t>Verona University</t>
  </si>
  <si>
    <t>Viet Nam National University Ho Chi Minh City (VNU-HCM)</t>
  </si>
  <si>
    <t xml:space="preserve">Vietnam National University, Hanoi </t>
  </si>
  <si>
    <t>Vytautas Magnus University</t>
  </si>
  <si>
    <t>Worcester Polytechnic Institute</t>
  </si>
  <si>
    <t>Wroclaw University of Science and Technology (WRUST)</t>
  </si>
  <si>
    <t>Wuhan University of Technology</t>
  </si>
  <si>
    <t xml:space="preserve">Yamaguchi University </t>
  </si>
  <si>
    <t>Yerevan State University</t>
  </si>
  <si>
    <t xml:space="preserve">Yeungnam University </t>
  </si>
  <si>
    <t>Yokohama National University</t>
  </si>
  <si>
    <t>Zhengzhou University</t>
  </si>
  <si>
    <t>Al Quds University The Arab University in Jerusalem</t>
  </si>
  <si>
    <t>PS</t>
  </si>
  <si>
    <t>Palestinian Territory, Occupied</t>
  </si>
  <si>
    <t xml:space="preserve">Alexandria University </t>
  </si>
  <si>
    <t>Aligarh Muslim University</t>
  </si>
  <si>
    <t>Amity University</t>
  </si>
  <si>
    <t>Amrita Vishwa Vidyapeetham</t>
  </si>
  <si>
    <t>Ankara Üniversitesi</t>
  </si>
  <si>
    <t>An-Najah National University</t>
  </si>
  <si>
    <t>Asia University Taiwan</t>
  </si>
  <si>
    <t xml:space="preserve">Assiut University </t>
  </si>
  <si>
    <t>Athens University of Economics and Business</t>
  </si>
  <si>
    <t>Auburn University</t>
  </si>
  <si>
    <t>Azerbaijan State University of Economics</t>
  </si>
  <si>
    <t>AZ</t>
  </si>
  <si>
    <t>Azerbaijan</t>
  </si>
  <si>
    <t>Babes-Bolyai University</t>
  </si>
  <si>
    <t>RO</t>
  </si>
  <si>
    <t>Romania</t>
  </si>
  <si>
    <t>Baku State University</t>
  </si>
  <si>
    <t>Banaras Hindu University</t>
  </si>
  <si>
    <t>Baylor University</t>
  </si>
  <si>
    <t>Belarusian State University of Informatics and Radioelectronics</t>
  </si>
  <si>
    <t>Benemérita Universidad Autónoma de Puebla</t>
  </si>
  <si>
    <t>Bielefeld University</t>
  </si>
  <si>
    <t>Bina Nusantara University (BINUS)</t>
  </si>
  <si>
    <t>Binghamton University SUNY</t>
  </si>
  <si>
    <t>Birla Institute of Technology and Science, Pilani</t>
  </si>
  <si>
    <t xml:space="preserve">Birmingham City University </t>
  </si>
  <si>
    <t>BRAC University</t>
  </si>
  <si>
    <t>Brigham Young University</t>
  </si>
  <si>
    <t>Brock University</t>
  </si>
  <si>
    <t>Canterbury Christ Church University</t>
  </si>
  <si>
    <t>CEU Universities</t>
  </si>
  <si>
    <t>Chungbuk National University</t>
  </si>
  <si>
    <t>COMSATS University Islamabad</t>
  </si>
  <si>
    <t>Corvinus University of Budapest</t>
  </si>
  <si>
    <t>CUNY The City College of New York</t>
  </si>
  <si>
    <t>Doshisha University</t>
  </si>
  <si>
    <t>Escuela Politécnica Nacional</t>
  </si>
  <si>
    <t>Escuela Superior Politécnica del Litoral (ESPOL)</t>
  </si>
  <si>
    <t>Financial University under the Government of the Russian Federation</t>
  </si>
  <si>
    <t xml:space="preserve">Fordham University </t>
  </si>
  <si>
    <t>Future University in Egypt</t>
  </si>
  <si>
    <t>Gazi Üniversitesi</t>
  </si>
  <si>
    <t>George Mason University</t>
  </si>
  <si>
    <t>Glasgow Caledonian University</t>
  </si>
  <si>
    <t>Harper Adams University</t>
  </si>
  <si>
    <t>Huazhong Agricultural University</t>
  </si>
  <si>
    <t>Imam Mohammad Ibn Saud Islamic University – IMSIU</t>
  </si>
  <si>
    <t xml:space="preserve">Istanbul Aydin University  </t>
  </si>
  <si>
    <t>Ivan Franko National University of Lviv</t>
  </si>
  <si>
    <t xml:space="preserve">Jeju National University </t>
  </si>
  <si>
    <t>Jiangnan University</t>
  </si>
  <si>
    <t xml:space="preserve">Kangwon National University </t>
  </si>
  <si>
    <t>Kazakh Ablai Khan University of International Relations and World Languages</t>
  </si>
  <si>
    <t>Kazan National Research Technological University</t>
  </si>
  <si>
    <t>Kent State University</t>
  </si>
  <si>
    <t xml:space="preserve">Kharkiv National University of Radio Electronics </t>
  </si>
  <si>
    <t xml:space="preserve">Kookmin University </t>
  </si>
  <si>
    <t>Kuwait University</t>
  </si>
  <si>
    <t>Kyoto Institute of Technology</t>
  </si>
  <si>
    <t xml:space="preserve">Kyushu Institute of Technology </t>
  </si>
  <si>
    <t>Leeds Beckett University</t>
  </si>
  <si>
    <t>Marquette University</t>
  </si>
  <si>
    <t>Mendeleev University of Chemical Technology</t>
  </si>
  <si>
    <t>Mississippi State University</t>
  </si>
  <si>
    <t>Multimedia University (MMU)</t>
  </si>
  <si>
    <t>Mustansiriyah University</t>
  </si>
  <si>
    <t>Mutah University</t>
  </si>
  <si>
    <t>Mykolas Romeris University</t>
  </si>
  <si>
    <t>Nagoya Institute of Technology (NIT)</t>
  </si>
  <si>
    <t>Nanjing Normal University</t>
  </si>
  <si>
    <t>National Taiwan Ocean University</t>
  </si>
  <si>
    <t>National University of Kyiv-Mohyla Academy (NaUKMA)</t>
  </si>
  <si>
    <t>North South University</t>
  </si>
  <si>
    <t>North-West University</t>
  </si>
  <si>
    <t>Ocean University of China</t>
  </si>
  <si>
    <t>Odessa I.I. Mechnikov National University</t>
  </si>
  <si>
    <t>Ohio University</t>
  </si>
  <si>
    <t>Paul Valéry University Montpellier</t>
  </si>
  <si>
    <t>Rochester Institute of Technology (RIT)</t>
  </si>
  <si>
    <t>Saitama University</t>
  </si>
  <si>
    <t>San Diego State University</t>
  </si>
  <si>
    <t>Sathyabama Institute of Science and Technology (deemed to be university)</t>
  </si>
  <si>
    <t>Seattle University</t>
  </si>
  <si>
    <t>Seoul National University of Science and Technology</t>
  </si>
  <si>
    <t>Shahid Beheshti University (SBU)</t>
  </si>
  <si>
    <t>Shanghai International Studies University</t>
  </si>
  <si>
    <t>Sheffield Hallam University</t>
  </si>
  <si>
    <t>Siberian Federal University, SibFU</t>
  </si>
  <si>
    <t>Siksha 'O' Anusandhan (Deemed to be University)</t>
  </si>
  <si>
    <t>Silesian University of Technology</t>
  </si>
  <si>
    <t xml:space="preserve">Sookmyung Women's University </t>
  </si>
  <si>
    <t>Taibah University</t>
  </si>
  <si>
    <t xml:space="preserve">Tallinn University </t>
  </si>
  <si>
    <t>Technical University of Lublin</t>
  </si>
  <si>
    <t>Telkom University</t>
  </si>
  <si>
    <t>Texas Tech University</t>
  </si>
  <si>
    <t>Thapar Institute of Engineering &amp; Technology</t>
  </si>
  <si>
    <t>The Herzen State Pedagogical University of Russia</t>
  </si>
  <si>
    <t>The Josip Juraj Strossmayer University of Osijek</t>
  </si>
  <si>
    <t>The National Research University "Belgorod State University"</t>
  </si>
  <si>
    <t>The University of Alabama</t>
  </si>
  <si>
    <t>The University of Lahore</t>
  </si>
  <si>
    <t>The University of Northampton</t>
  </si>
  <si>
    <t>Tokai University</t>
  </si>
  <si>
    <t>Tomas Bata University in Zlin</t>
  </si>
  <si>
    <t>Ton Duc Thang University</t>
  </si>
  <si>
    <t>Universidad Andrés Bello</t>
  </si>
  <si>
    <t>Universidad Austral de Chile</t>
  </si>
  <si>
    <t>Universidad Autónoma de Aguascalientes</t>
  </si>
  <si>
    <t>Universidad Autónoma de Nuevo León</t>
  </si>
  <si>
    <t>Universidad de Castilla-La Mancha</t>
  </si>
  <si>
    <t>Universidad de Córdoba - Colombia</t>
  </si>
  <si>
    <t>Universidad de Lima</t>
  </si>
  <si>
    <t>Universidad de Monterrey (UDEM)</t>
  </si>
  <si>
    <t>Universidad de Oviedo</t>
  </si>
  <si>
    <t>Universidad de Talca</t>
  </si>
  <si>
    <t>Universidad de Valladolid</t>
  </si>
  <si>
    <t>Universidad de Valparaíso (UV)</t>
  </si>
  <si>
    <t xml:space="preserve">Universidad del Norte </t>
  </si>
  <si>
    <t>Universidad del Pacífico</t>
  </si>
  <si>
    <t>Universidad Industrial de Santander - UIS</t>
  </si>
  <si>
    <t>Universidad Latinoamericana de Ciencia y Tecnología Costa Rica (ULACIT)</t>
  </si>
  <si>
    <t>Universidad Nacional Agraria la Molina</t>
  </si>
  <si>
    <t>Universidad Nacional de Cuyo</t>
  </si>
  <si>
    <t>Universidad Nacional de la Asunción</t>
  </si>
  <si>
    <t>PY</t>
  </si>
  <si>
    <t>Paraguay</t>
  </si>
  <si>
    <t>Universidad Nacional de Río Cuarto - UNRC</t>
  </si>
  <si>
    <t>Universidad Nacional, Costa Rica</t>
  </si>
  <si>
    <t>Universidad Peruana de Ciencias Aplicadas</t>
  </si>
  <si>
    <t>Universidad Rey Juan Carlos</t>
  </si>
  <si>
    <t>Universidad Técnica Federico Santa María (USM)</t>
  </si>
  <si>
    <t>Universidad Tecnológica de Panamá (UTP)</t>
  </si>
  <si>
    <t>PA</t>
  </si>
  <si>
    <t>Panama</t>
  </si>
  <si>
    <t xml:space="preserve">Universidade da Coruña </t>
  </si>
  <si>
    <t>Universidade de Vigo</t>
  </si>
  <si>
    <t>Universidade do Estado do Rio de Janeiro (UERJ)</t>
  </si>
  <si>
    <t>Universidade Federal de Juiz de Fora- (UFJF)</t>
  </si>
  <si>
    <t xml:space="preserve">Universidade Federal de Pelotas </t>
  </si>
  <si>
    <t xml:space="preserve">Universidade Federal de Pernambuco (UFPE) </t>
  </si>
  <si>
    <t>Università degli Studi della Tuscia (University of Tuscia)</t>
  </si>
  <si>
    <t>Università degli Studi di Udine</t>
  </si>
  <si>
    <t>Universitas Hasanuddin</t>
  </si>
  <si>
    <t>Universitas Sebelas Maret</t>
  </si>
  <si>
    <t>Universität Siegen</t>
  </si>
  <si>
    <t>Université de Poitiers</t>
  </si>
  <si>
    <t>Université de Toulouse II-Le Mirail</t>
  </si>
  <si>
    <t>Université Lumière Lyon 2</t>
  </si>
  <si>
    <t>Université Toulouse 1 Capitole</t>
  </si>
  <si>
    <t>Universiti Kuala Lumpur (UniKL)</t>
  </si>
  <si>
    <t>Universiti Malaysia Sabah (UMS)</t>
  </si>
  <si>
    <t>Universiti Malaysia Sarawak (UNIMAS)</t>
  </si>
  <si>
    <t>Universiti Malaysia Terengganu (UMT)</t>
  </si>
  <si>
    <t>Universiti Tun Hussein Onn University of Malaysia (UTHM)</t>
  </si>
  <si>
    <t xml:space="preserve">University of Agriculture, Faisalabad </t>
  </si>
  <si>
    <t xml:space="preserve">University of Arkansas Fayetteville </t>
  </si>
  <si>
    <t>University of Belgrade</t>
  </si>
  <si>
    <t>RS</t>
  </si>
  <si>
    <t>Serbia</t>
  </si>
  <si>
    <t>University of Bialystok</t>
  </si>
  <si>
    <t>University of Bucharest</t>
  </si>
  <si>
    <t>University of Calabria</t>
  </si>
  <si>
    <t>University of Derby</t>
  </si>
  <si>
    <t>University of Hawaii at Hilo</t>
  </si>
  <si>
    <t>University of Kufa</t>
  </si>
  <si>
    <t>University of Latvia</t>
  </si>
  <si>
    <t xml:space="preserve">University of Miskolc </t>
  </si>
  <si>
    <t>University of Missouri Saint Louis</t>
  </si>
  <si>
    <t>University of Missouri, Kansas City</t>
  </si>
  <si>
    <t xml:space="preserve">University of Montana Missoula </t>
  </si>
  <si>
    <t>University of Mumbai</t>
  </si>
  <si>
    <t>University of Nairobi</t>
  </si>
  <si>
    <t>KE</t>
  </si>
  <si>
    <t>Kenya</t>
  </si>
  <si>
    <t>University of Naples Parthenope</t>
  </si>
  <si>
    <t>University of North Texas</t>
  </si>
  <si>
    <t>University of Ostrava</t>
  </si>
  <si>
    <t>University of Palermo</t>
  </si>
  <si>
    <t>University of Pannonia</t>
  </si>
  <si>
    <t>University of Pardubice</t>
  </si>
  <si>
    <t xml:space="preserve">University of Peradeniya </t>
  </si>
  <si>
    <t>LK</t>
  </si>
  <si>
    <t>Sri Lanka</t>
  </si>
  <si>
    <t>University of Primorska</t>
  </si>
  <si>
    <t>University of Regina</t>
  </si>
  <si>
    <t xml:space="preserve">University of Rhode Island </t>
  </si>
  <si>
    <t>University of Rijeka</t>
  </si>
  <si>
    <t>University of Salerno</t>
  </si>
  <si>
    <t>University of San Diego</t>
  </si>
  <si>
    <t>University of San Francisco</t>
  </si>
  <si>
    <t>University of Texas at San Antonio</t>
  </si>
  <si>
    <t>University of the Pacific</t>
  </si>
  <si>
    <t xml:space="preserve">University of the Sunshine Coast </t>
  </si>
  <si>
    <t>University of the Western Cape</t>
  </si>
  <si>
    <t>University of Toledo</t>
  </si>
  <si>
    <t>University of Warmia and Mazury in Olsztyn</t>
  </si>
  <si>
    <t xml:space="preserve">University of Wisconsin Milwaukee </t>
  </si>
  <si>
    <t>University of Wolverhampton</t>
  </si>
  <si>
    <t xml:space="preserve">Utah State University </t>
  </si>
  <si>
    <t>Vancouver Island University</t>
  </si>
  <si>
    <t>Vellore Institute of Technology (VIT)</t>
  </si>
  <si>
    <t>Voronezh State University</t>
  </si>
  <si>
    <t>Warsaw University of Life Sciences – SGGW (WULS-SGGW)</t>
  </si>
  <si>
    <t>West Virginia University</t>
  </si>
  <si>
    <t>Western Michigan University</t>
  </si>
  <si>
    <t>Xi'an Jiaotong Liverpool University</t>
  </si>
  <si>
    <t>Yildiz Technical University</t>
  </si>
  <si>
    <t xml:space="preserve"> Don State Technical University</t>
  </si>
  <si>
    <t>Akdeniz Üniversitesi</t>
  </si>
  <si>
    <t>Al-Azhar University</t>
  </si>
  <si>
    <t>Al-Balqa Applied University</t>
  </si>
  <si>
    <t>Alexandru Ioan Cuza University</t>
  </si>
  <si>
    <t>Anadolu University</t>
  </si>
  <si>
    <t>Aoyama Gakuin University</t>
  </si>
  <si>
    <t xml:space="preserve">Bahauddin Zakariya University </t>
  </si>
  <si>
    <t>Birzeit university</t>
  </si>
  <si>
    <t>British University in Egypt</t>
  </si>
  <si>
    <t>California Polytechnic State University</t>
  </si>
  <si>
    <t>California State University - Los Angeles</t>
  </si>
  <si>
    <t>Católica de Córdoba</t>
  </si>
  <si>
    <t>Central Michigan University</t>
  </si>
  <si>
    <t>China University of Political Science and Law</t>
  </si>
  <si>
    <t>Chung Yuan Christian University</t>
  </si>
  <si>
    <t>Cleveland State University</t>
  </si>
  <si>
    <t>Dokuz Eylül Üniversitesi</t>
  </si>
  <si>
    <t>EGE UNIVERSITY</t>
  </si>
  <si>
    <t>Feng Chia University</t>
  </si>
  <si>
    <t>Florida Atlantic University - Boca Raton</t>
  </si>
  <si>
    <t>Fu Jen Catholic University</t>
  </si>
  <si>
    <t>Fundación Universidad De Bogotá-Jorge Tadeo Lozano</t>
  </si>
  <si>
    <t>Gebze Yüksek Teknoloji Enstitüsü (GYTE)</t>
  </si>
  <si>
    <t>German University in Cairo</t>
  </si>
  <si>
    <t>Hanoi University of Science and Technology</t>
  </si>
  <si>
    <t xml:space="preserve">Helwan University </t>
  </si>
  <si>
    <t>Hohai University</t>
  </si>
  <si>
    <t xml:space="preserve">Hongik University </t>
  </si>
  <si>
    <t>Humboldt State University</t>
  </si>
  <si>
    <t>Illinois State University</t>
  </si>
  <si>
    <t>Indiana State University</t>
  </si>
  <si>
    <t>International Islamic University Islamabad (IIU)</t>
  </si>
  <si>
    <t>Irkutsk State University</t>
  </si>
  <si>
    <t>Istanbul Bilgi Üniversitesi</t>
  </si>
  <si>
    <t>Izmir Institute of Technology (IZTECH)</t>
  </si>
  <si>
    <t>Jamia Hamdard</t>
  </si>
  <si>
    <t>Kindai University (Kinki University)</t>
  </si>
  <si>
    <t>King Mongkut\'s Institute of Technology Ladkrabang</t>
  </si>
  <si>
    <t>Kwansei Gakuin University</t>
  </si>
  <si>
    <t>Lucian Blaga University of Sibiu</t>
  </si>
  <si>
    <t>Makerere University</t>
  </si>
  <si>
    <t>UG</t>
  </si>
  <si>
    <t>Uganda</t>
  </si>
  <si>
    <t>Mansoura University</t>
  </si>
  <si>
    <t>Marmara University</t>
  </si>
  <si>
    <t>Meiji University</t>
  </si>
  <si>
    <t>Miami University</t>
  </si>
  <si>
    <t>MIREA - Russian Technological University</t>
  </si>
  <si>
    <t>Moscow City University</t>
  </si>
  <si>
    <t>Moscow Pedagogical State University</t>
  </si>
  <si>
    <t>National Dong Hwa University</t>
  </si>
  <si>
    <t>National Research University Moscow Power Engineering Institute (MPEI)</t>
  </si>
  <si>
    <t>National Taipei University</t>
  </si>
  <si>
    <t>National University of Life and Environmental Sciences of Ukraine</t>
  </si>
  <si>
    <t>Northern Arizona University</t>
  </si>
  <si>
    <t>Nova Southeastern University</t>
  </si>
  <si>
    <t>Óbuda University</t>
  </si>
  <si>
    <t>OSMANIA UNIVERSITY</t>
  </si>
  <si>
    <t>Panjab University</t>
  </si>
  <si>
    <t>Pontificia Universidad Catolica Madre y Maestra</t>
  </si>
  <si>
    <t>Pontificia Universidade Católica do Campinas - PUC Campinas</t>
  </si>
  <si>
    <t>Pontifícia Universidade Católica do Paraná</t>
  </si>
  <si>
    <t>Pontifícia Universidade Católica do Rio Grande do Sul (PUCRS)</t>
  </si>
  <si>
    <t>Portland State University</t>
  </si>
  <si>
    <t xml:space="preserve">Pukyong National University </t>
  </si>
  <si>
    <t>Rikkyo University</t>
  </si>
  <si>
    <t>Russian State Agrarian University - Moscow Timiryazev Agricultural Academy</t>
  </si>
  <si>
    <t xml:space="preserve">Russian State University for the Humanities </t>
  </si>
  <si>
    <t>Rutgers, The State University of New Jersey, Camden</t>
  </si>
  <si>
    <t>Saken Seifullin Kazakh Agrotechnical University</t>
  </si>
  <si>
    <t>San Francisco State University</t>
  </si>
  <si>
    <t>Shanghai Normal University</t>
  </si>
  <si>
    <t>Shanghai University of Finance and Economics</t>
  </si>
  <si>
    <t>Shibaura Institute of Technology</t>
  </si>
  <si>
    <t>Slovak University of Agriculture in Nitra</t>
  </si>
  <si>
    <t>Soochow University (Taiwan)</t>
  </si>
  <si>
    <t>Soongsil University</t>
  </si>
  <si>
    <t>Southwest University</t>
  </si>
  <si>
    <t>SRM INSTITUTE OF SCIENCE AND TECHNOLOGY</t>
  </si>
  <si>
    <t>Stefan cel Mare University of Suceava</t>
  </si>
  <si>
    <t>Suez Canal University</t>
  </si>
  <si>
    <t xml:space="preserve">Suranaree University of Technology </t>
  </si>
  <si>
    <t>Tamkang University</t>
  </si>
  <si>
    <t xml:space="preserve">Tanta University </t>
  </si>
  <si>
    <t>Technical University of Cluj-Napoca</t>
  </si>
  <si>
    <t>The "Gheorghe Asachi" Technical University of Iasi</t>
  </si>
  <si>
    <t>The Hashemite University</t>
  </si>
  <si>
    <t>The University of Notre Dame, Australia</t>
  </si>
  <si>
    <t>The University of Texas at Arlington</t>
  </si>
  <si>
    <t>Toraighyrov University</t>
  </si>
  <si>
    <t>Transilvania University of Brasov</t>
  </si>
  <si>
    <t>Tunghai University</t>
  </si>
  <si>
    <t>Universidad Autónoma de Baja California</t>
  </si>
  <si>
    <t>Universidad Autónoma de Chile</t>
  </si>
  <si>
    <t>Universidad Autónoma de Querétaro (UAQ)</t>
  </si>
  <si>
    <t>Universidad Autónoma de San Luis de Potosí</t>
  </si>
  <si>
    <t>Universidad Autonoma de Yucatan</t>
  </si>
  <si>
    <t>Universidad Autónoma del Estado de Morelos (UAEM)</t>
  </si>
  <si>
    <t>Universidad Bernardo O'Higgins</t>
  </si>
  <si>
    <t xml:space="preserve">Universidad Católica de Colombia </t>
  </si>
  <si>
    <t>Universidad Católica de La Santísima Concepción - UCSC</t>
  </si>
  <si>
    <t>Universidad Católica del Norte</t>
  </si>
  <si>
    <t>Universidad Central de Chile</t>
  </si>
  <si>
    <t>Universidad Central del Ecuador</t>
  </si>
  <si>
    <t>Universidad de Caldas</t>
  </si>
  <si>
    <t>Universidad de Carabobo</t>
  </si>
  <si>
    <t>Universidad de Cartagena</t>
  </si>
  <si>
    <t>Universidad de Cuenca</t>
  </si>
  <si>
    <t>Universidad de Guanajuato</t>
  </si>
  <si>
    <t>Universidad de La Frontera (UFRO)</t>
  </si>
  <si>
    <t>Universidad de La Salle</t>
  </si>
  <si>
    <t>Universidad de La Serena</t>
  </si>
  <si>
    <t>Universidad de Las Américas (UDLA) Ecuador</t>
  </si>
  <si>
    <t>Universidad de las Fuerzas Armadas ESPE (Ex - Escuela Politécnica del Ejército)</t>
  </si>
  <si>
    <t>Universidad de Medellín</t>
  </si>
  <si>
    <t>Universidad de Panama</t>
  </si>
  <si>
    <t>Universidad de Piura</t>
  </si>
  <si>
    <t>Universidad de Puerto Rico</t>
  </si>
  <si>
    <t>PR</t>
  </si>
  <si>
    <t>Puerto Rico</t>
  </si>
  <si>
    <t>Universidad de San Carlos de Guatemala - USAC</t>
  </si>
  <si>
    <t>GT</t>
  </si>
  <si>
    <t>Guatemala</t>
  </si>
  <si>
    <t>Universidad de Santander - UDES</t>
  </si>
  <si>
    <t>Universidad de Sonora</t>
  </si>
  <si>
    <t>Universidad del Bío-Bío</t>
  </si>
  <si>
    <t>Universidad del Cauca</t>
  </si>
  <si>
    <t>Universidad del Desarrollo (UDD)</t>
  </si>
  <si>
    <t>Universidad del Magdalena</t>
  </si>
  <si>
    <t>Universidad del Salvador</t>
  </si>
  <si>
    <t>Universidad del Valle de Mexico (UVM)</t>
  </si>
  <si>
    <t>Universidad del Zulia</t>
  </si>
  <si>
    <t>Universidad La Salle (ULSA)</t>
  </si>
  <si>
    <t>Universidad Mayor de San Andrés (UMSA)</t>
  </si>
  <si>
    <t>BO</t>
  </si>
  <si>
    <t>Bolivia</t>
  </si>
  <si>
    <t>Universidad Metropolitana</t>
  </si>
  <si>
    <t>Universidad Nacional de Mar del Plata</t>
  </si>
  <si>
    <t>Universidad Nacional de Quilmes</t>
  </si>
  <si>
    <t>Universidad Nacional de San Martín (UNSAM)</t>
  </si>
  <si>
    <t>Universidad Nacional de Tucumán</t>
  </si>
  <si>
    <t>Universidad Nacional del Comahue</t>
  </si>
  <si>
    <t>Universidad Nacional del Litoral</t>
  </si>
  <si>
    <t>Universidad Nacional del Sur</t>
  </si>
  <si>
    <t>Universidad Popular Autónoma del Estado de Puebla (UPAEP)</t>
  </si>
  <si>
    <t>Universidad San Ignacio de Loyola</t>
  </si>
  <si>
    <t>Universidad Tecnica Particular De Loja (UPTL)</t>
  </si>
  <si>
    <t>Universidad Tecnológica de la Habana José Antonio Echeverría, Cujae</t>
  </si>
  <si>
    <t>Universidad Tecnológica de Pereira</t>
  </si>
  <si>
    <t>Universidad Veracruzana</t>
  </si>
  <si>
    <t>Universidade do Estado de Santa Catarina</t>
  </si>
  <si>
    <t>Universidade Estadual de Londrina</t>
  </si>
  <si>
    <t>Universidade Federal da Bahia</t>
  </si>
  <si>
    <t>Universidade Federal da Paraíba</t>
  </si>
  <si>
    <t>Universidade Federal de Goiás</t>
  </si>
  <si>
    <t>Universidade Federal de Santa Maria</t>
  </si>
  <si>
    <t>Universidade Federal de Uberlândia</t>
  </si>
  <si>
    <t>Universidade Federal de Viçosa (UFV)</t>
  </si>
  <si>
    <t>Universidade Federal do Ceará (UFC)</t>
  </si>
  <si>
    <t>Universidade Federal do Estado do Rio de Janeiro - UNIRIO</t>
  </si>
  <si>
    <t>Universidade Federal do Parà - UFPA</t>
  </si>
  <si>
    <t>Universidade Federal do Rio Grande Do Norte</t>
  </si>
  <si>
    <t xml:space="preserve">Universidade Federal Fluminense </t>
  </si>
  <si>
    <t>Universidade Presbiteriana Mackenzie</t>
  </si>
  <si>
    <t>Universita' degli Studi "G. d'Annunzio" Chieti Pescara</t>
  </si>
  <si>
    <t>Università degli studi di Bergamo</t>
  </si>
  <si>
    <t>Universitas Andalas</t>
  </si>
  <si>
    <t>Universitas Muhammadiyah Surakarta</t>
  </si>
  <si>
    <t>Universitas Sumatera Utara</t>
  </si>
  <si>
    <t>Universitatea de Vest din Timisoara / West University of Timisoara</t>
  </si>
  <si>
    <t>Université de Caen Normandie</t>
  </si>
  <si>
    <t>Université de Tunis</t>
  </si>
  <si>
    <t>Université de Tunis El Manar</t>
  </si>
  <si>
    <t>Université Jean Moulin Lyon 3</t>
  </si>
  <si>
    <t>Université Paris-Nanterre</t>
  </si>
  <si>
    <t>University of Babylon</t>
  </si>
  <si>
    <t>University of Basrah</t>
  </si>
  <si>
    <t>University of Central Oklahoma</t>
  </si>
  <si>
    <t>University of Colombo</t>
  </si>
  <si>
    <t>University of Ghana</t>
  </si>
  <si>
    <t>GH</t>
  </si>
  <si>
    <t>Ghana</t>
  </si>
  <si>
    <t>University of International Business and Economics</t>
  </si>
  <si>
    <t>University of Karachi</t>
  </si>
  <si>
    <t>University of Khartoum</t>
  </si>
  <si>
    <t>SD</t>
  </si>
  <si>
    <t>Sudan</t>
  </si>
  <si>
    <t>University of Kragujevac</t>
  </si>
  <si>
    <t>University of Memphis</t>
  </si>
  <si>
    <t>University of Niš</t>
  </si>
  <si>
    <t>University of North Carolina at Charlotte</t>
  </si>
  <si>
    <t>University of North Carolina at Greensboro</t>
  </si>
  <si>
    <t>University of Northern British Columbia</t>
  </si>
  <si>
    <t>University of Novi Sad</t>
  </si>
  <si>
    <t>University of Rzeszów</t>
  </si>
  <si>
    <t xml:space="preserve">University of Sarajevo </t>
  </si>
  <si>
    <t>BA</t>
  </si>
  <si>
    <t>Bosnia and Herzegovina</t>
  </si>
  <si>
    <t>University of Silesia in Katowice</t>
  </si>
  <si>
    <t>University of South Alabama (USA)</t>
  </si>
  <si>
    <t>University of Split</t>
  </si>
  <si>
    <t xml:space="preserve">University of Texas El Paso </t>
  </si>
  <si>
    <t xml:space="preserve">University of West Bohemia </t>
  </si>
  <si>
    <t>University POLITEHNICA of Bucharest</t>
  </si>
  <si>
    <t>University Politehnica of Timisoara, UPT</t>
  </si>
  <si>
    <t>VSB - Technical University of Ostrava</t>
  </si>
  <si>
    <t>Western Washington University</t>
  </si>
  <si>
    <t>Yarmouk University</t>
  </si>
  <si>
    <t>Youngsan University</t>
  </si>
  <si>
    <t>Yuan Ze University</t>
  </si>
  <si>
    <t>Zagazig University</t>
  </si>
  <si>
    <t>Ataturk University</t>
  </si>
  <si>
    <t>California State University Long Beach</t>
  </si>
  <si>
    <t>Cukurova University</t>
  </si>
  <si>
    <t>Damascus University</t>
  </si>
  <si>
    <t>SY</t>
  </si>
  <si>
    <t>Syrian Arab Republic</t>
  </si>
  <si>
    <t>Erciyes Üniversitesi</t>
  </si>
  <si>
    <t>Pontificia Universidade Católica do Minas Gerais - PUC Minas</t>
  </si>
  <si>
    <t>Sakarya University</t>
  </si>
  <si>
    <t>Sudan University of Science and Technology</t>
  </si>
  <si>
    <t>Universidad Autónoma de Guadalajara (UAG)</t>
  </si>
  <si>
    <t>Universidad Católica Boliviana "San Pablo"</t>
  </si>
  <si>
    <t>Universidad Católica de Santiago de Guayaquil</t>
  </si>
  <si>
    <t>Universidad Católica de Temuco</t>
  </si>
  <si>
    <t>Universidad de Tarapaca</t>
  </si>
  <si>
    <t>Universidad Mayor de San Simón Cochabamba</t>
  </si>
  <si>
    <t>Universidad Michoacana de San Nicolás de Hidalgo</t>
  </si>
  <si>
    <t>Universidad Nacional Autónoma de Honduras (UNAH)</t>
  </si>
  <si>
    <t>HN</t>
  </si>
  <si>
    <t>Honduras</t>
  </si>
  <si>
    <t>Universidad Tecnológica de Bolívar</t>
  </si>
  <si>
    <t>Université Mohammed V de Rabat</t>
  </si>
  <si>
    <t>MA</t>
  </si>
  <si>
    <t>Morocco</t>
  </si>
  <si>
    <t>University of Craiova</t>
  </si>
  <si>
    <t>University of Oradea</t>
  </si>
  <si>
    <t>Institution</t>
  </si>
  <si>
    <t>Location</t>
  </si>
  <si>
    <t>China</t>
  </si>
  <si>
    <t>Academic Reputation Score</t>
  </si>
  <si>
    <t>Academic Reputation Rank</t>
  </si>
  <si>
    <t>Employer Reputation Score</t>
  </si>
  <si>
    <t>Employer Reputation Rank</t>
  </si>
  <si>
    <t>International Faculty Score</t>
  </si>
  <si>
    <t>International Faculty Rank</t>
  </si>
  <si>
    <t>International Research Network Score</t>
  </si>
  <si>
    <t>International Research Network Rank</t>
  </si>
  <si>
    <t>Employment Outcome Score</t>
  </si>
  <si>
    <t>Employment Outcome Rank</t>
  </si>
  <si>
    <t>Overall Score</t>
  </si>
  <si>
    <t>Facilities Score</t>
  </si>
  <si>
    <t>Facilities Rank</t>
  </si>
  <si>
    <t>Location Code</t>
  </si>
  <si>
    <t>Row Labels</t>
  </si>
  <si>
    <t>Grand Total</t>
  </si>
  <si>
    <t>Count of Institution</t>
  </si>
  <si>
    <t>Average of Overall Score</t>
  </si>
  <si>
    <t>Average of Academic Reputation Score</t>
  </si>
  <si>
    <t>Average of Employer Reputation Score</t>
  </si>
  <si>
    <t>Average of Employment Outcome Score</t>
  </si>
  <si>
    <t>Average of Facilities Score</t>
  </si>
  <si>
    <t>Average of International Faculty Score</t>
  </si>
  <si>
    <t>Countries and their Top 3 Institutions</t>
  </si>
  <si>
    <t>Highest Ranking</t>
  </si>
  <si>
    <t>UK Universities vs The Rest of the Top 500 Universities</t>
  </si>
  <si>
    <t>Name of Institution</t>
  </si>
  <si>
    <t>Rank You're interested in seeing</t>
  </si>
  <si>
    <t>Average of International Research Network Score</t>
  </si>
  <si>
    <t>Academic Reputation Score (/100)</t>
  </si>
  <si>
    <t>Employer Reputation Score (/100)</t>
  </si>
  <si>
    <t>Facilities Score (/100)</t>
  </si>
  <si>
    <t>International Faculty Score (/100)</t>
  </si>
  <si>
    <t>Employment Outcome Score (/100)</t>
  </si>
  <si>
    <t>Overall Score (/100)</t>
  </si>
  <si>
    <t>Look Up a Rank</t>
  </si>
  <si>
    <t>˅Type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</si>
</sst>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48"/>
      <color theme="0"/>
      <name val="Arial"/>
      <family val="2"/>
    </font>
    <font>
      <sz val="8"/>
      <name val="Arial"/>
      <family val="2"/>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
    <xf numFmtId="0" fontId="0" fillId="0" borderId="0" xfId="0"/>
    <xf numFmtId="0" fontId="0" fillId="0" borderId="0" xfId="0"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wrapText="1"/>
    </xf>
    <xf numFmtId="0" fontId="0" fillId="0" borderId="0" xfId="0" applyAlignment="1">
      <alignment vertical="center" wrapText="1"/>
    </xf>
    <xf numFmtId="164" fontId="0" fillId="0" borderId="0" xfId="0" applyNumberFormat="1"/>
    <xf numFmtId="0" fontId="0" fillId="0" borderId="10" xfId="0" pivotButton="1" applyBorder="1"/>
    <xf numFmtId="0" fontId="0" fillId="0" borderId="10" xfId="0" applyBorder="1"/>
    <xf numFmtId="0" fontId="0" fillId="0" borderId="10" xfId="0" applyBorder="1" applyAlignment="1">
      <alignment horizontal="left"/>
    </xf>
    <xf numFmtId="0" fontId="0" fillId="0" borderId="10" xfId="0" applyBorder="1" applyAlignment="1">
      <alignment horizontal="center" vertical="center"/>
    </xf>
    <xf numFmtId="0" fontId="14" fillId="0" borderId="10" xfId="0" applyFont="1" applyBorder="1" applyAlignment="1">
      <alignment horizontal="left"/>
    </xf>
    <xf numFmtId="0" fontId="14" fillId="0" borderId="10" xfId="0" applyFont="1" applyBorder="1" applyAlignment="1">
      <alignment horizontal="center" vertical="center"/>
    </xf>
    <xf numFmtId="0" fontId="14" fillId="0" borderId="10" xfId="0" applyFont="1" applyBorder="1" applyAlignment="1">
      <alignment horizontal="left" indent="1"/>
    </xf>
    <xf numFmtId="0" fontId="18" fillId="0" borderId="0" xfId="0" applyFont="1" applyAlignment="1">
      <alignment vertical="center" wrapText="1"/>
    </xf>
    <xf numFmtId="0" fontId="0" fillId="0" borderId="10" xfId="0" applyBorder="1" applyAlignment="1">
      <alignment horizontal="left" indent="1"/>
    </xf>
    <xf numFmtId="0" fontId="0" fillId="0" borderId="0" xfId="0"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vertical="center"/>
    </xf>
    <xf numFmtId="0" fontId="16" fillId="0" borderId="11" xfId="0" applyFont="1" applyBorder="1" applyAlignment="1">
      <alignment horizontal="center"/>
    </xf>
    <xf numFmtId="0" fontId="20" fillId="0" borderId="0" xfId="0" applyFont="1" applyAlignment="1">
      <alignment horizontal="center" vertical="center"/>
    </xf>
    <xf numFmtId="0" fontId="18" fillId="33" borderId="0" xfId="0" applyFont="1" applyFill="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8">
    <dxf>
      <font>
        <color rgb="FFFF0000"/>
      </font>
    </dxf>
    <dxf>
      <font>
        <color rgb="FFFF0000"/>
      </font>
    </dxf>
    <dxf>
      <font>
        <color rgb="FFFF0000"/>
      </font>
    </dxf>
    <dxf>
      <font>
        <color rgb="FFFF0000"/>
      </font>
    </dxf>
    <dxf>
      <font>
        <color rgb="FFFF0000"/>
      </font>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dxf>
    <dxf>
      <numFmt numFmtId="164" formatCode="0.0"/>
    </dxf>
    <dxf>
      <font>
        <color rgb="FFFF0000"/>
      </font>
    </dxf>
    <dxf>
      <font>
        <color rgb="FFFF0000"/>
      </font>
    </dxf>
    <dxf>
      <font>
        <color rgb="FFFF0000"/>
      </font>
    </dxf>
    <dxf>
      <font>
        <color rgb="FFFF0000"/>
      </font>
    </dxf>
    <dxf>
      <font>
        <color rgb="FFFF0000"/>
      </font>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Countries with</a:t>
            </a:r>
            <a:r>
              <a:rPr lang="en-US" baseline="0"/>
              <a:t> the most Universities in Top 500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0000"/>
          </a:solidFill>
          <a:ln>
            <a:solidFill>
              <a:srgbClr val="FF0000"/>
            </a:solidFill>
          </a:ln>
          <a:effectLst/>
        </c:spPr>
      </c:pivotFmt>
    </c:pivotFmts>
    <c:plotArea>
      <c:layout>
        <c:manualLayout>
          <c:layoutTarget val="inner"/>
          <c:xMode val="edge"/>
          <c:yMode val="edge"/>
          <c:x val="0.18919105025163835"/>
          <c:y val="0.14153895669668703"/>
          <c:w val="0.7800452509431367"/>
          <c:h val="0.72545150761130694"/>
        </c:manualLayout>
      </c:layout>
      <c:barChart>
        <c:barDir val="bar"/>
        <c:grouping val="clustered"/>
        <c:varyColors val="0"/>
        <c:ser>
          <c:idx val="0"/>
          <c:order val="0"/>
          <c:tx>
            <c:strRef>
              <c:f>'Pivot Tables'!$B$4</c:f>
              <c:strCache>
                <c:ptCount val="1"/>
                <c:pt idx="0">
                  <c:v>Total</c:v>
                </c:pt>
              </c:strCache>
            </c:strRef>
          </c:tx>
          <c:spPr>
            <a:solidFill>
              <a:schemeClr val="accent1"/>
            </a:solidFill>
            <a:ln>
              <a:noFill/>
            </a:ln>
            <a:effectLst/>
          </c:spPr>
          <c:invertIfNegative val="0"/>
          <c:dPt>
            <c:idx val="11"/>
            <c:invertIfNegative val="0"/>
            <c:bubble3D val="0"/>
            <c:spPr>
              <a:solidFill>
                <a:srgbClr val="FF0000"/>
              </a:solidFill>
              <a:ln>
                <a:solidFill>
                  <a:srgbClr val="FF0000"/>
                </a:solidFill>
              </a:ln>
              <a:effectLst/>
            </c:spPr>
            <c:extLst>
              <c:ext xmlns:c16="http://schemas.microsoft.com/office/drawing/2014/chart" uri="{C3380CC4-5D6E-409C-BE32-E72D297353CC}">
                <c16:uniqueId val="{00000002-DF9F-46BF-B493-596B36FFF8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Tables'!$A$5:$A$18</c:f>
              <c:strCache>
                <c:ptCount val="13"/>
                <c:pt idx="0">
                  <c:v>Taiwan</c:v>
                </c:pt>
                <c:pt idx="1">
                  <c:v>Spain</c:v>
                </c:pt>
                <c:pt idx="2">
                  <c:v>Italy</c:v>
                </c:pt>
                <c:pt idx="3">
                  <c:v>Netherlands</c:v>
                </c:pt>
                <c:pt idx="4">
                  <c:v>France</c:v>
                </c:pt>
                <c:pt idx="5">
                  <c:v>Japan</c:v>
                </c:pt>
                <c:pt idx="6">
                  <c:v>Canada</c:v>
                </c:pt>
                <c:pt idx="7">
                  <c:v>South Korea</c:v>
                </c:pt>
                <c:pt idx="8">
                  <c:v>Australia</c:v>
                </c:pt>
                <c:pt idx="9">
                  <c:v>China</c:v>
                </c:pt>
                <c:pt idx="10">
                  <c:v>Germany</c:v>
                </c:pt>
                <c:pt idx="11">
                  <c:v>United Kingdom</c:v>
                </c:pt>
                <c:pt idx="12">
                  <c:v>United States</c:v>
                </c:pt>
              </c:strCache>
            </c:strRef>
          </c:cat>
          <c:val>
            <c:numRef>
              <c:f>'Pivot Tables'!$B$5:$B$18</c:f>
              <c:numCache>
                <c:formatCode>General</c:formatCode>
                <c:ptCount val="13"/>
                <c:pt idx="0">
                  <c:v>10</c:v>
                </c:pt>
                <c:pt idx="1">
                  <c:v>12</c:v>
                </c:pt>
                <c:pt idx="2">
                  <c:v>13</c:v>
                </c:pt>
                <c:pt idx="3">
                  <c:v>13</c:v>
                </c:pt>
                <c:pt idx="4">
                  <c:v>13</c:v>
                </c:pt>
                <c:pt idx="5">
                  <c:v>15</c:v>
                </c:pt>
                <c:pt idx="6">
                  <c:v>17</c:v>
                </c:pt>
                <c:pt idx="7">
                  <c:v>17</c:v>
                </c:pt>
                <c:pt idx="8">
                  <c:v>24</c:v>
                </c:pt>
                <c:pt idx="9">
                  <c:v>28</c:v>
                </c:pt>
                <c:pt idx="10">
                  <c:v>29</c:v>
                </c:pt>
                <c:pt idx="11">
                  <c:v>46</c:v>
                </c:pt>
                <c:pt idx="12">
                  <c:v>83</c:v>
                </c:pt>
              </c:numCache>
            </c:numRef>
          </c:val>
          <c:extLst>
            <c:ext xmlns:c16="http://schemas.microsoft.com/office/drawing/2014/chart" uri="{C3380CC4-5D6E-409C-BE32-E72D297353CC}">
              <c16:uniqueId val="{00000000-DF9F-46BF-B493-596B36FFF81D}"/>
            </c:ext>
          </c:extLst>
        </c:ser>
        <c:dLbls>
          <c:dLblPos val="outEnd"/>
          <c:showLegendKey val="0"/>
          <c:showVal val="1"/>
          <c:showCatName val="0"/>
          <c:showSerName val="0"/>
          <c:showPercent val="0"/>
          <c:showBubbleSize val="0"/>
        </c:dLbls>
        <c:gapWidth val="182"/>
        <c:axId val="449945232"/>
        <c:axId val="449942280"/>
      </c:barChart>
      <c:catAx>
        <c:axId val="4499452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942280"/>
        <c:crosses val="autoZero"/>
        <c:auto val="1"/>
        <c:lblAlgn val="ctr"/>
        <c:lblOffset val="100"/>
        <c:noMultiLvlLbl val="0"/>
      </c:catAx>
      <c:valAx>
        <c:axId val="449942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a:t>
                </a:r>
                <a:r>
                  <a:rPr lang="en-GB" baseline="0"/>
                  <a:t> Universities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945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a:t>
            </a:r>
            <a:r>
              <a:rPr lang="en-US" baseline="0"/>
              <a:t> University Scores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0000"/>
          </a:solidFill>
          <a:ln>
            <a:solidFill>
              <a:srgbClr val="FF0000"/>
            </a:solidFill>
          </a:ln>
          <a:effectLst/>
        </c:spPr>
      </c:pivotFmt>
    </c:pivotFmts>
    <c:plotArea>
      <c:layout>
        <c:manualLayout>
          <c:layoutTarget val="inner"/>
          <c:xMode val="edge"/>
          <c:yMode val="edge"/>
          <c:x val="0.19057160149722652"/>
          <c:y val="0.11290718079247852"/>
          <c:w val="0.77082951201776873"/>
          <c:h val="0.77627602830235942"/>
        </c:manualLayout>
      </c:layout>
      <c:barChart>
        <c:barDir val="bar"/>
        <c:grouping val="clustered"/>
        <c:varyColors val="0"/>
        <c:ser>
          <c:idx val="0"/>
          <c:order val="0"/>
          <c:tx>
            <c:strRef>
              <c:f>'Pivot Tables'!$B$28</c:f>
              <c:strCache>
                <c:ptCount val="1"/>
                <c:pt idx="0">
                  <c:v>Total</c:v>
                </c:pt>
              </c:strCache>
            </c:strRef>
          </c:tx>
          <c:spPr>
            <a:solidFill>
              <a:schemeClr val="accent1"/>
            </a:solidFill>
            <a:ln>
              <a:noFill/>
            </a:ln>
            <a:effectLst/>
          </c:spPr>
          <c:invertIfNegative val="0"/>
          <c:dPt>
            <c:idx val="9"/>
            <c:invertIfNegative val="0"/>
            <c:bubble3D val="0"/>
            <c:spPr>
              <a:solidFill>
                <a:srgbClr val="FF0000"/>
              </a:solidFill>
              <a:ln>
                <a:solidFill>
                  <a:srgbClr val="FF0000"/>
                </a:solidFill>
              </a:ln>
              <a:effectLst/>
            </c:spPr>
            <c:extLst>
              <c:ext xmlns:c16="http://schemas.microsoft.com/office/drawing/2014/chart" uri="{C3380CC4-5D6E-409C-BE32-E72D297353CC}">
                <c16:uniqueId val="{00000001-9E90-4049-B501-26E399F077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Tables'!$A$29:$A$42</c:f>
              <c:strCache>
                <c:ptCount val="13"/>
                <c:pt idx="0">
                  <c:v>South Korea</c:v>
                </c:pt>
                <c:pt idx="1">
                  <c:v>Canada</c:v>
                </c:pt>
                <c:pt idx="2">
                  <c:v>Denmark</c:v>
                </c:pt>
                <c:pt idx="3">
                  <c:v>France</c:v>
                </c:pt>
                <c:pt idx="4">
                  <c:v>Sweden</c:v>
                </c:pt>
                <c:pt idx="5">
                  <c:v>Netherlands</c:v>
                </c:pt>
                <c:pt idx="6">
                  <c:v>Australia</c:v>
                </c:pt>
                <c:pt idx="7">
                  <c:v>Japan</c:v>
                </c:pt>
                <c:pt idx="8">
                  <c:v>United States</c:v>
                </c:pt>
                <c:pt idx="9">
                  <c:v>United Kingdom</c:v>
                </c:pt>
                <c:pt idx="10">
                  <c:v>Switzerland</c:v>
                </c:pt>
                <c:pt idx="11">
                  <c:v>Hong Kong SAR</c:v>
                </c:pt>
                <c:pt idx="12">
                  <c:v>Singapore</c:v>
                </c:pt>
              </c:strCache>
            </c:strRef>
          </c:cat>
          <c:val>
            <c:numRef>
              <c:f>'Pivot Tables'!$B$29:$B$42</c:f>
              <c:numCache>
                <c:formatCode>0.0</c:formatCode>
                <c:ptCount val="13"/>
                <c:pt idx="0">
                  <c:v>45.658823529411769</c:v>
                </c:pt>
                <c:pt idx="1">
                  <c:v>46.652941176470577</c:v>
                </c:pt>
                <c:pt idx="2">
                  <c:v>46.86</c:v>
                </c:pt>
                <c:pt idx="3">
                  <c:v>48.04615384615385</c:v>
                </c:pt>
                <c:pt idx="4">
                  <c:v>48.762499999999996</c:v>
                </c:pt>
                <c:pt idx="5">
                  <c:v>49.446153846153841</c:v>
                </c:pt>
                <c:pt idx="6">
                  <c:v>49.562500000000007</c:v>
                </c:pt>
                <c:pt idx="7">
                  <c:v>51.366666666666667</c:v>
                </c:pt>
                <c:pt idx="8">
                  <c:v>51.393975903614475</c:v>
                </c:pt>
                <c:pt idx="9">
                  <c:v>52.041304347826078</c:v>
                </c:pt>
                <c:pt idx="10">
                  <c:v>61.524999999999999</c:v>
                </c:pt>
                <c:pt idx="11">
                  <c:v>71.05</c:v>
                </c:pt>
                <c:pt idx="12">
                  <c:v>90.550000000000011</c:v>
                </c:pt>
              </c:numCache>
            </c:numRef>
          </c:val>
          <c:extLst>
            <c:ext xmlns:c16="http://schemas.microsoft.com/office/drawing/2014/chart" uri="{C3380CC4-5D6E-409C-BE32-E72D297353CC}">
              <c16:uniqueId val="{00000000-6C17-49CB-A493-F120FF4147A6}"/>
            </c:ext>
          </c:extLst>
        </c:ser>
        <c:dLbls>
          <c:dLblPos val="outEnd"/>
          <c:showLegendKey val="0"/>
          <c:showVal val="1"/>
          <c:showCatName val="0"/>
          <c:showSerName val="0"/>
          <c:showPercent val="0"/>
          <c:showBubbleSize val="0"/>
        </c:dLbls>
        <c:gapWidth val="182"/>
        <c:axId val="515298040"/>
        <c:axId val="518122736"/>
      </c:barChart>
      <c:catAx>
        <c:axId val="5152980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122736"/>
        <c:crosses val="autoZero"/>
        <c:auto val="1"/>
        <c:lblAlgn val="ctr"/>
        <c:lblOffset val="100"/>
        <c:noMultiLvlLbl val="0"/>
      </c:catAx>
      <c:valAx>
        <c:axId val="518122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Score (/100)</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298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Scores across 5 Disciplines</a:t>
            </a:r>
            <a:r>
              <a:rPr lang="en-GB" baseline="0"/>
              <a:t> by</a:t>
            </a:r>
            <a:r>
              <a:rPr lang="en-GB"/>
              <a:t> Country</a:t>
            </a:r>
          </a:p>
        </c:rich>
      </c:tx>
      <c:layout>
        <c:manualLayout>
          <c:xMode val="edge"/>
          <c:yMode val="edge"/>
          <c:x val="0.41489602615272508"/>
          <c:y val="1.99937499852408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pivotFmt>
      <c:pivotFmt>
        <c:idx val="7"/>
        <c:spPr>
          <a:solidFill>
            <a:schemeClr val="accent2"/>
          </a:solidFill>
          <a:ln>
            <a:noFill/>
          </a:ln>
          <a:effectLst/>
        </c:spPr>
      </c:pivotFmt>
      <c:pivotFmt>
        <c:idx val="8"/>
        <c:spPr>
          <a:solidFill>
            <a:schemeClr val="accent3"/>
          </a:solidFill>
          <a:ln>
            <a:noFill/>
          </a:ln>
          <a:effectLst/>
        </c:spPr>
      </c:pivotFmt>
      <c:pivotFmt>
        <c:idx val="9"/>
        <c:spPr>
          <a:solidFill>
            <a:schemeClr val="accent4"/>
          </a:solidFill>
          <a:ln>
            <a:noFill/>
          </a:ln>
          <a:effectLst/>
        </c:spPr>
      </c:pivotFmt>
      <c:pivotFmt>
        <c:idx val="10"/>
        <c:spPr>
          <a:solidFill>
            <a:schemeClr val="accent6"/>
          </a:solidFill>
          <a:ln>
            <a:noFill/>
          </a:ln>
          <a:effectLst/>
        </c:spPr>
      </c:pivotFmt>
      <c:pivotFmt>
        <c:idx val="11"/>
        <c:spPr>
          <a:solidFill>
            <a:schemeClr val="accent1"/>
          </a:solidFill>
          <a:ln>
            <a:solidFill>
              <a:srgbClr val="FF0000"/>
            </a:solidFill>
          </a:ln>
          <a:effectLst/>
        </c:spPr>
      </c:pivotFmt>
      <c:pivotFmt>
        <c:idx val="12"/>
        <c:spPr>
          <a:solidFill>
            <a:schemeClr val="accent2"/>
          </a:solidFill>
          <a:ln>
            <a:solidFill>
              <a:srgbClr val="FF0000"/>
            </a:solidFill>
          </a:ln>
          <a:effectLst/>
        </c:spPr>
      </c:pivotFmt>
      <c:pivotFmt>
        <c:idx val="13"/>
        <c:spPr>
          <a:solidFill>
            <a:schemeClr val="accent3"/>
          </a:solidFill>
          <a:ln>
            <a:solidFill>
              <a:srgbClr val="FF0000"/>
            </a:solidFill>
          </a:ln>
          <a:effectLst/>
        </c:spPr>
      </c:pivotFmt>
      <c:pivotFmt>
        <c:idx val="14"/>
        <c:spPr>
          <a:solidFill>
            <a:schemeClr val="accent4"/>
          </a:solidFill>
          <a:ln>
            <a:solidFill>
              <a:srgbClr val="FF0000"/>
            </a:solidFill>
          </a:ln>
          <a:effectLst/>
        </c:spPr>
      </c:pivotFmt>
      <c:pivotFmt>
        <c:idx val="15"/>
        <c:spPr>
          <a:solidFill>
            <a:schemeClr val="accent5"/>
          </a:solidFill>
          <a:ln>
            <a:solidFill>
              <a:srgbClr val="FF0000"/>
            </a:solidFill>
          </a:ln>
          <a:effectLst/>
        </c:spP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367315424369772"/>
          <c:y val="9.269602336907283E-2"/>
          <c:w val="0.74108562932365685"/>
          <c:h val="0.62777560872703575"/>
        </c:manualLayout>
      </c:layout>
      <c:barChart>
        <c:barDir val="col"/>
        <c:grouping val="clustered"/>
        <c:varyColors val="0"/>
        <c:ser>
          <c:idx val="0"/>
          <c:order val="0"/>
          <c:tx>
            <c:strRef>
              <c:f>'Pivot Tables'!$B$52</c:f>
              <c:strCache>
                <c:ptCount val="1"/>
                <c:pt idx="0">
                  <c:v>Average of Academic Reputation Score</c:v>
                </c:pt>
              </c:strCache>
            </c:strRef>
          </c:tx>
          <c:spPr>
            <a:solidFill>
              <a:schemeClr val="accent1"/>
            </a:solidFill>
            <a:ln>
              <a:noFill/>
            </a:ln>
            <a:effectLst/>
          </c:spPr>
          <c:invertIfNegative val="0"/>
          <c:dPt>
            <c:idx val="5"/>
            <c:invertIfNegative val="0"/>
            <c:bubble3D val="0"/>
            <c:extLst>
              <c:ext xmlns:c16="http://schemas.microsoft.com/office/drawing/2014/chart" uri="{C3380CC4-5D6E-409C-BE32-E72D297353CC}">
                <c16:uniqueId val="{00000001-5B5E-4CD1-91D0-C26E510882BD}"/>
              </c:ext>
            </c:extLst>
          </c:dPt>
          <c:cat>
            <c:strRef>
              <c:f>'Pivot Tables'!$A$53:$A$58</c:f>
              <c:strCache>
                <c:ptCount val="5"/>
                <c:pt idx="0">
                  <c:v>China</c:v>
                </c:pt>
                <c:pt idx="1">
                  <c:v>France</c:v>
                </c:pt>
                <c:pt idx="2">
                  <c:v>Germany</c:v>
                </c:pt>
                <c:pt idx="3">
                  <c:v>United Kingdom</c:v>
                </c:pt>
                <c:pt idx="4">
                  <c:v>United States</c:v>
                </c:pt>
              </c:strCache>
            </c:strRef>
          </c:cat>
          <c:val>
            <c:numRef>
              <c:f>'Pivot Tables'!$B$53:$B$58</c:f>
              <c:numCache>
                <c:formatCode>0.0</c:formatCode>
                <c:ptCount val="5"/>
                <c:pt idx="0">
                  <c:v>34.721428571428575</c:v>
                </c:pt>
                <c:pt idx="1">
                  <c:v>42.46153846153846</c:v>
                </c:pt>
                <c:pt idx="2">
                  <c:v>40.955172413793107</c:v>
                </c:pt>
                <c:pt idx="3">
                  <c:v>46.656521739130447</c:v>
                </c:pt>
                <c:pt idx="4">
                  <c:v>49.813253012048172</c:v>
                </c:pt>
              </c:numCache>
            </c:numRef>
          </c:val>
          <c:extLst>
            <c:ext xmlns:c16="http://schemas.microsoft.com/office/drawing/2014/chart" uri="{C3380CC4-5D6E-409C-BE32-E72D297353CC}">
              <c16:uniqueId val="{00000000-2DDE-4C76-995A-5C1422F49749}"/>
            </c:ext>
          </c:extLst>
        </c:ser>
        <c:ser>
          <c:idx val="1"/>
          <c:order val="1"/>
          <c:tx>
            <c:strRef>
              <c:f>'Pivot Tables'!$C$52</c:f>
              <c:strCache>
                <c:ptCount val="1"/>
                <c:pt idx="0">
                  <c:v>Average of Employer Reputation Score</c:v>
                </c:pt>
              </c:strCache>
            </c:strRef>
          </c:tx>
          <c:spPr>
            <a:solidFill>
              <a:schemeClr val="accent2"/>
            </a:solidFill>
            <a:ln>
              <a:noFill/>
            </a:ln>
            <a:effectLst/>
          </c:spPr>
          <c:invertIfNegative val="0"/>
          <c:dPt>
            <c:idx val="5"/>
            <c:invertIfNegative val="0"/>
            <c:bubble3D val="0"/>
            <c:extLst>
              <c:ext xmlns:c16="http://schemas.microsoft.com/office/drawing/2014/chart" uri="{C3380CC4-5D6E-409C-BE32-E72D297353CC}">
                <c16:uniqueId val="{00000003-5B5E-4CD1-91D0-C26E510882BD}"/>
              </c:ext>
            </c:extLst>
          </c:dPt>
          <c:cat>
            <c:strRef>
              <c:f>'Pivot Tables'!$A$53:$A$58</c:f>
              <c:strCache>
                <c:ptCount val="5"/>
                <c:pt idx="0">
                  <c:v>China</c:v>
                </c:pt>
                <c:pt idx="1">
                  <c:v>France</c:v>
                </c:pt>
                <c:pt idx="2">
                  <c:v>Germany</c:v>
                </c:pt>
                <c:pt idx="3">
                  <c:v>United Kingdom</c:v>
                </c:pt>
                <c:pt idx="4">
                  <c:v>United States</c:v>
                </c:pt>
              </c:strCache>
            </c:strRef>
          </c:cat>
          <c:val>
            <c:numRef>
              <c:f>'Pivot Tables'!$C$53:$C$58</c:f>
              <c:numCache>
                <c:formatCode>0.0</c:formatCode>
                <c:ptCount val="5"/>
                <c:pt idx="0">
                  <c:v>30.446428571428573</c:v>
                </c:pt>
                <c:pt idx="1">
                  <c:v>41.08461538461539</c:v>
                </c:pt>
                <c:pt idx="2">
                  <c:v>30.662068965517239</c:v>
                </c:pt>
                <c:pt idx="3">
                  <c:v>51.293478260869563</c:v>
                </c:pt>
                <c:pt idx="4">
                  <c:v>42.816867469879497</c:v>
                </c:pt>
              </c:numCache>
            </c:numRef>
          </c:val>
          <c:extLst>
            <c:ext xmlns:c16="http://schemas.microsoft.com/office/drawing/2014/chart" uri="{C3380CC4-5D6E-409C-BE32-E72D297353CC}">
              <c16:uniqueId val="{00000001-2DDE-4C76-995A-5C1422F49749}"/>
            </c:ext>
          </c:extLst>
        </c:ser>
        <c:ser>
          <c:idx val="2"/>
          <c:order val="2"/>
          <c:tx>
            <c:strRef>
              <c:f>'Pivot Tables'!$D$52</c:f>
              <c:strCache>
                <c:ptCount val="1"/>
                <c:pt idx="0">
                  <c:v>Average of Facilities Score</c:v>
                </c:pt>
              </c:strCache>
            </c:strRef>
          </c:tx>
          <c:spPr>
            <a:solidFill>
              <a:schemeClr val="accent3"/>
            </a:solidFill>
            <a:ln>
              <a:noFill/>
            </a:ln>
            <a:effectLst/>
          </c:spPr>
          <c:invertIfNegative val="0"/>
          <c:dPt>
            <c:idx val="5"/>
            <c:invertIfNegative val="0"/>
            <c:bubble3D val="0"/>
            <c:extLst>
              <c:ext xmlns:c16="http://schemas.microsoft.com/office/drawing/2014/chart" uri="{C3380CC4-5D6E-409C-BE32-E72D297353CC}">
                <c16:uniqueId val="{00000005-5B5E-4CD1-91D0-C26E510882BD}"/>
              </c:ext>
            </c:extLst>
          </c:dPt>
          <c:cat>
            <c:strRef>
              <c:f>'Pivot Tables'!$A$53:$A$58</c:f>
              <c:strCache>
                <c:ptCount val="5"/>
                <c:pt idx="0">
                  <c:v>China</c:v>
                </c:pt>
                <c:pt idx="1">
                  <c:v>France</c:v>
                </c:pt>
                <c:pt idx="2">
                  <c:v>Germany</c:v>
                </c:pt>
                <c:pt idx="3">
                  <c:v>United Kingdom</c:v>
                </c:pt>
                <c:pt idx="4">
                  <c:v>United States</c:v>
                </c:pt>
              </c:strCache>
            </c:strRef>
          </c:cat>
          <c:val>
            <c:numRef>
              <c:f>'Pivot Tables'!$D$53:$D$58</c:f>
              <c:numCache>
                <c:formatCode>0.0</c:formatCode>
                <c:ptCount val="5"/>
                <c:pt idx="0">
                  <c:v>41.860714285714288</c:v>
                </c:pt>
                <c:pt idx="1">
                  <c:v>53.938461538461532</c:v>
                </c:pt>
                <c:pt idx="2">
                  <c:v>45.355172413793092</c:v>
                </c:pt>
                <c:pt idx="3">
                  <c:v>40.521739130434774</c:v>
                </c:pt>
                <c:pt idx="4">
                  <c:v>54.854216867469873</c:v>
                </c:pt>
              </c:numCache>
            </c:numRef>
          </c:val>
          <c:extLst>
            <c:ext xmlns:c16="http://schemas.microsoft.com/office/drawing/2014/chart" uri="{C3380CC4-5D6E-409C-BE32-E72D297353CC}">
              <c16:uniqueId val="{00000002-2DDE-4C76-995A-5C1422F49749}"/>
            </c:ext>
          </c:extLst>
        </c:ser>
        <c:ser>
          <c:idx val="3"/>
          <c:order val="3"/>
          <c:tx>
            <c:strRef>
              <c:f>'Pivot Tables'!$E$52</c:f>
              <c:strCache>
                <c:ptCount val="1"/>
                <c:pt idx="0">
                  <c:v>Average of International Faculty Score</c:v>
                </c:pt>
              </c:strCache>
            </c:strRef>
          </c:tx>
          <c:spPr>
            <a:solidFill>
              <a:schemeClr val="accent4"/>
            </a:solidFill>
            <a:ln>
              <a:noFill/>
            </a:ln>
            <a:effectLst/>
          </c:spPr>
          <c:invertIfNegative val="0"/>
          <c:dPt>
            <c:idx val="5"/>
            <c:invertIfNegative val="0"/>
            <c:bubble3D val="0"/>
            <c:extLst>
              <c:ext xmlns:c16="http://schemas.microsoft.com/office/drawing/2014/chart" uri="{C3380CC4-5D6E-409C-BE32-E72D297353CC}">
                <c16:uniqueId val="{00000007-5B5E-4CD1-91D0-C26E510882BD}"/>
              </c:ext>
            </c:extLst>
          </c:dPt>
          <c:cat>
            <c:strRef>
              <c:f>'Pivot Tables'!$A$53:$A$58</c:f>
              <c:strCache>
                <c:ptCount val="5"/>
                <c:pt idx="0">
                  <c:v>China</c:v>
                </c:pt>
                <c:pt idx="1">
                  <c:v>France</c:v>
                </c:pt>
                <c:pt idx="2">
                  <c:v>Germany</c:v>
                </c:pt>
                <c:pt idx="3">
                  <c:v>United Kingdom</c:v>
                </c:pt>
                <c:pt idx="4">
                  <c:v>United States</c:v>
                </c:pt>
              </c:strCache>
            </c:strRef>
          </c:cat>
          <c:val>
            <c:numRef>
              <c:f>'Pivot Tables'!$E$53:$E$58</c:f>
              <c:numCache>
                <c:formatCode>0.0</c:formatCode>
                <c:ptCount val="5"/>
                <c:pt idx="0">
                  <c:v>25.264285714285716</c:v>
                </c:pt>
                <c:pt idx="1">
                  <c:v>42.792307692307688</c:v>
                </c:pt>
                <c:pt idx="2">
                  <c:v>46.457692307692319</c:v>
                </c:pt>
                <c:pt idx="3">
                  <c:v>93.250000000000014</c:v>
                </c:pt>
                <c:pt idx="4">
                  <c:v>45.951219512195109</c:v>
                </c:pt>
              </c:numCache>
            </c:numRef>
          </c:val>
          <c:extLst>
            <c:ext xmlns:c16="http://schemas.microsoft.com/office/drawing/2014/chart" uri="{C3380CC4-5D6E-409C-BE32-E72D297353CC}">
              <c16:uniqueId val="{00000004-2DDE-4C76-995A-5C1422F49749}"/>
            </c:ext>
          </c:extLst>
        </c:ser>
        <c:ser>
          <c:idx val="4"/>
          <c:order val="4"/>
          <c:tx>
            <c:strRef>
              <c:f>'Pivot Tables'!$F$52</c:f>
              <c:strCache>
                <c:ptCount val="1"/>
                <c:pt idx="0">
                  <c:v>Average of International Research Network Score</c:v>
                </c:pt>
              </c:strCache>
            </c:strRef>
          </c:tx>
          <c:spPr>
            <a:solidFill>
              <a:schemeClr val="accent5"/>
            </a:solidFill>
            <a:ln>
              <a:noFill/>
            </a:ln>
            <a:effectLst/>
          </c:spPr>
          <c:invertIfNegative val="0"/>
          <c:dPt>
            <c:idx val="5"/>
            <c:invertIfNegative val="0"/>
            <c:bubble3D val="0"/>
            <c:extLst>
              <c:ext xmlns:c16="http://schemas.microsoft.com/office/drawing/2014/chart" uri="{C3380CC4-5D6E-409C-BE32-E72D297353CC}">
                <c16:uniqueId val="{00000009-5B5E-4CD1-91D0-C26E510882BD}"/>
              </c:ext>
            </c:extLst>
          </c:dPt>
          <c:cat>
            <c:strRef>
              <c:f>'Pivot Tables'!$A$53:$A$58</c:f>
              <c:strCache>
                <c:ptCount val="5"/>
                <c:pt idx="0">
                  <c:v>China</c:v>
                </c:pt>
                <c:pt idx="1">
                  <c:v>France</c:v>
                </c:pt>
                <c:pt idx="2">
                  <c:v>Germany</c:v>
                </c:pt>
                <c:pt idx="3">
                  <c:v>United Kingdom</c:v>
                </c:pt>
                <c:pt idx="4">
                  <c:v>United States</c:v>
                </c:pt>
              </c:strCache>
            </c:strRef>
          </c:cat>
          <c:val>
            <c:numRef>
              <c:f>'Pivot Tables'!$F$53:$F$58</c:f>
              <c:numCache>
                <c:formatCode>0.0</c:formatCode>
                <c:ptCount val="5"/>
                <c:pt idx="0">
                  <c:v>65.739285714285728</c:v>
                </c:pt>
                <c:pt idx="1">
                  <c:v>82.1</c:v>
                </c:pt>
                <c:pt idx="2">
                  <c:v>87.737931034482756</c:v>
                </c:pt>
                <c:pt idx="3">
                  <c:v>84.793478260869563</c:v>
                </c:pt>
                <c:pt idx="4">
                  <c:v>82.144578313253007</c:v>
                </c:pt>
              </c:numCache>
            </c:numRef>
          </c:val>
          <c:extLst>
            <c:ext xmlns:c16="http://schemas.microsoft.com/office/drawing/2014/chart" uri="{C3380CC4-5D6E-409C-BE32-E72D297353CC}">
              <c16:uniqueId val="{00000005-2DDE-4C76-995A-5C1422F49749}"/>
            </c:ext>
          </c:extLst>
        </c:ser>
        <c:ser>
          <c:idx val="5"/>
          <c:order val="5"/>
          <c:tx>
            <c:strRef>
              <c:f>'Pivot Tables'!$G$52</c:f>
              <c:strCache>
                <c:ptCount val="1"/>
                <c:pt idx="0">
                  <c:v>Average of Employment Outcome Score</c:v>
                </c:pt>
              </c:strCache>
            </c:strRef>
          </c:tx>
          <c:spPr>
            <a:solidFill>
              <a:schemeClr val="accent6"/>
            </a:solidFill>
            <a:ln>
              <a:noFill/>
            </a:ln>
            <a:effectLst/>
          </c:spPr>
          <c:invertIfNegative val="0"/>
          <c:cat>
            <c:strRef>
              <c:f>'Pivot Tables'!$A$53:$A$58</c:f>
              <c:strCache>
                <c:ptCount val="5"/>
                <c:pt idx="0">
                  <c:v>China</c:v>
                </c:pt>
                <c:pt idx="1">
                  <c:v>France</c:v>
                </c:pt>
                <c:pt idx="2">
                  <c:v>Germany</c:v>
                </c:pt>
                <c:pt idx="3">
                  <c:v>United Kingdom</c:v>
                </c:pt>
                <c:pt idx="4">
                  <c:v>United States</c:v>
                </c:pt>
              </c:strCache>
            </c:strRef>
          </c:cat>
          <c:val>
            <c:numRef>
              <c:f>'Pivot Tables'!$G$53:$G$58</c:f>
              <c:numCache>
                <c:formatCode>0.0</c:formatCode>
                <c:ptCount val="5"/>
                <c:pt idx="0">
                  <c:v>28.617857142857151</c:v>
                </c:pt>
                <c:pt idx="1">
                  <c:v>42.07692307692308</c:v>
                </c:pt>
                <c:pt idx="2">
                  <c:v>21.751724137931031</c:v>
                </c:pt>
                <c:pt idx="3">
                  <c:v>38.289130434782599</c:v>
                </c:pt>
                <c:pt idx="4">
                  <c:v>57.985542168674677</c:v>
                </c:pt>
              </c:numCache>
            </c:numRef>
          </c:val>
          <c:extLst>
            <c:ext xmlns:c16="http://schemas.microsoft.com/office/drawing/2014/chart" uri="{C3380CC4-5D6E-409C-BE32-E72D297353CC}">
              <c16:uniqueId val="{00000006-7E04-45C5-84FB-F1D502690EB8}"/>
            </c:ext>
          </c:extLst>
        </c:ser>
        <c:dLbls>
          <c:showLegendKey val="0"/>
          <c:showVal val="0"/>
          <c:showCatName val="0"/>
          <c:showSerName val="0"/>
          <c:showPercent val="0"/>
          <c:showBubbleSize val="0"/>
        </c:dLbls>
        <c:gapWidth val="219"/>
        <c:overlap val="-27"/>
        <c:axId val="804096352"/>
        <c:axId val="804095368"/>
      </c:barChart>
      <c:catAx>
        <c:axId val="804096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 Name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95368"/>
        <c:crosses val="autoZero"/>
        <c:auto val="1"/>
        <c:lblAlgn val="ctr"/>
        <c:lblOffset val="100"/>
        <c:noMultiLvlLbl val="0"/>
      </c:catAx>
      <c:valAx>
        <c:axId val="8040953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Score (/100)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963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Tables!PivotTable3</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Scores across 5 Disciplines</a:t>
            </a:r>
            <a:r>
              <a:rPr lang="en-GB" baseline="0"/>
              <a:t> by</a:t>
            </a:r>
            <a:r>
              <a:rPr lang="en-GB"/>
              <a:t> Country</a:t>
            </a:r>
          </a:p>
        </c:rich>
      </c:tx>
      <c:layout>
        <c:manualLayout>
          <c:xMode val="edge"/>
          <c:yMode val="edge"/>
          <c:x val="0.41489602615272508"/>
          <c:y val="1.99937499852408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solidFill>
              <a:srgbClr val="FF0000"/>
            </a:solidFill>
          </a:ln>
          <a:effectLst/>
        </c:spPr>
      </c:pivotFmt>
      <c:pivotFmt>
        <c:idx val="7"/>
        <c:spPr>
          <a:solidFill>
            <a:schemeClr val="accent1"/>
          </a:solidFill>
          <a:ln>
            <a:solidFill>
              <a:srgbClr val="FF0000"/>
            </a:solidFill>
          </a:ln>
          <a:effectLst/>
        </c:spPr>
      </c:pivotFmt>
      <c:pivotFmt>
        <c:idx val="8"/>
        <c:spPr>
          <a:solidFill>
            <a:schemeClr val="accent1"/>
          </a:solidFill>
          <a:ln>
            <a:solidFill>
              <a:srgbClr val="FF0000"/>
            </a:solidFill>
          </a:ln>
          <a:effectLst/>
        </c:spPr>
      </c:pivotFmt>
      <c:pivotFmt>
        <c:idx val="9"/>
        <c:spPr>
          <a:solidFill>
            <a:schemeClr val="accent1"/>
          </a:solidFill>
          <a:ln>
            <a:solidFill>
              <a:srgbClr val="FF0000"/>
            </a:solidFill>
          </a:ln>
          <a:effectLst/>
        </c:spPr>
      </c:pivotFmt>
      <c:pivotFmt>
        <c:idx val="10"/>
        <c:spPr>
          <a:solidFill>
            <a:schemeClr val="accent1"/>
          </a:solidFill>
          <a:ln>
            <a:solidFill>
              <a:srgbClr val="FF0000"/>
            </a:solidFill>
          </a:ln>
          <a:effectLst/>
        </c:spPr>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rgbClr val="FF0000"/>
            </a:solidFill>
          </a:ln>
          <a:effectLst/>
        </c:spPr>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solidFill>
              <a:srgbClr val="FF0000"/>
            </a:solidFill>
          </a:ln>
          <a:effectLst/>
        </c:spPr>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3"/>
          </a:solidFill>
          <a:ln>
            <a:solidFill>
              <a:srgbClr val="FF0000"/>
            </a:solidFill>
          </a:ln>
          <a:effectLst/>
        </c:spPr>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4"/>
          </a:solidFill>
          <a:ln>
            <a:solidFill>
              <a:srgbClr val="FF0000"/>
            </a:solid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5"/>
          </a:solidFill>
          <a:ln>
            <a:solidFill>
              <a:srgbClr val="FF0000"/>
            </a:solidFill>
          </a:ln>
          <a:effectLst/>
        </c:spPr>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solidFill>
              <a:srgbClr val="FF0000"/>
            </a:solidFill>
          </a:ln>
          <a:effectLst/>
        </c:spPr>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2"/>
          </a:solidFill>
          <a:ln>
            <a:solidFill>
              <a:srgbClr val="FF0000"/>
            </a:solidFill>
          </a:ln>
          <a:effectLst/>
        </c:spPr>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3"/>
          </a:solidFill>
          <a:ln>
            <a:solidFill>
              <a:srgbClr val="FF0000"/>
            </a:solidFill>
          </a:ln>
          <a:effectLst/>
        </c:spPr>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4"/>
          </a:solidFill>
          <a:ln>
            <a:solidFill>
              <a:srgbClr val="FF0000"/>
            </a:solidFill>
          </a:ln>
          <a:effectLst/>
        </c:spPr>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6"/>
          </a:solidFill>
          <a:ln>
            <a:solidFill>
              <a:srgbClr val="FF0000"/>
            </a:solidFill>
          </a:ln>
          <a:effectLst/>
        </c:spPr>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5"/>
          </a:solidFill>
          <a:ln>
            <a:solidFill>
              <a:srgbClr val="FF0000"/>
            </a:solidFill>
          </a:ln>
          <a:effectLst/>
        </c:spPr>
      </c:pivotFmt>
    </c:pivotFmts>
    <c:plotArea>
      <c:layout>
        <c:manualLayout>
          <c:layoutTarget val="inner"/>
          <c:xMode val="edge"/>
          <c:yMode val="edge"/>
          <c:x val="0.16172169170622283"/>
          <c:y val="6.3936630078428619E-2"/>
          <c:w val="0.82631689604884306"/>
          <c:h val="0.646388107343428"/>
        </c:manualLayout>
      </c:layout>
      <c:barChart>
        <c:barDir val="col"/>
        <c:grouping val="clustered"/>
        <c:varyColors val="0"/>
        <c:ser>
          <c:idx val="0"/>
          <c:order val="0"/>
          <c:tx>
            <c:strRef>
              <c:f>'Pivot Tables'!$B$52</c:f>
              <c:strCache>
                <c:ptCount val="1"/>
                <c:pt idx="0">
                  <c:v>Average of Academic Reputation Score</c:v>
                </c:pt>
              </c:strCache>
            </c:strRef>
          </c:tx>
          <c:spPr>
            <a:solidFill>
              <a:schemeClr val="accent1"/>
            </a:solidFill>
            <a:ln>
              <a:noFill/>
            </a:ln>
            <a:effectLst/>
          </c:spPr>
          <c:invertIfNegative val="0"/>
          <c:dPt>
            <c:idx val="3"/>
            <c:invertIfNegative val="0"/>
            <c:bubble3D val="0"/>
            <c:spPr>
              <a:solidFill>
                <a:schemeClr val="accent1"/>
              </a:solidFill>
              <a:ln>
                <a:solidFill>
                  <a:srgbClr val="FF0000"/>
                </a:solidFill>
              </a:ln>
              <a:effectLst/>
            </c:spPr>
            <c:extLst>
              <c:ext xmlns:c16="http://schemas.microsoft.com/office/drawing/2014/chart" uri="{C3380CC4-5D6E-409C-BE32-E72D297353CC}">
                <c16:uniqueId val="{00000001-5281-46BF-99C7-32B49EECAB85}"/>
              </c:ext>
            </c:extLst>
          </c:dPt>
          <c:dPt>
            <c:idx val="5"/>
            <c:invertIfNegative val="0"/>
            <c:bubble3D val="0"/>
            <c:extLst>
              <c:ext xmlns:c16="http://schemas.microsoft.com/office/drawing/2014/chart" uri="{C3380CC4-5D6E-409C-BE32-E72D297353CC}">
                <c16:uniqueId val="{00000001-B583-4350-88CC-AB2983001382}"/>
              </c:ext>
            </c:extLst>
          </c:dPt>
          <c:dPt>
            <c:idx val="6"/>
            <c:invertIfNegative val="0"/>
            <c:bubble3D val="0"/>
            <c:extLst>
              <c:ext xmlns:c16="http://schemas.microsoft.com/office/drawing/2014/chart" uri="{C3380CC4-5D6E-409C-BE32-E72D297353CC}">
                <c16:uniqueId val="{00000002-74B1-417C-A74C-846A0B9F617E}"/>
              </c:ext>
            </c:extLst>
          </c:dPt>
          <c:cat>
            <c:strRef>
              <c:f>'Pivot Tables'!$A$53:$A$58</c:f>
              <c:strCache>
                <c:ptCount val="5"/>
                <c:pt idx="0">
                  <c:v>China</c:v>
                </c:pt>
                <c:pt idx="1">
                  <c:v>France</c:v>
                </c:pt>
                <c:pt idx="2">
                  <c:v>Germany</c:v>
                </c:pt>
                <c:pt idx="3">
                  <c:v>United Kingdom</c:v>
                </c:pt>
                <c:pt idx="4">
                  <c:v>United States</c:v>
                </c:pt>
              </c:strCache>
            </c:strRef>
          </c:cat>
          <c:val>
            <c:numRef>
              <c:f>'Pivot Tables'!$B$53:$B$58</c:f>
              <c:numCache>
                <c:formatCode>0.0</c:formatCode>
                <c:ptCount val="5"/>
                <c:pt idx="0">
                  <c:v>34.721428571428575</c:v>
                </c:pt>
                <c:pt idx="1">
                  <c:v>42.46153846153846</c:v>
                </c:pt>
                <c:pt idx="2">
                  <c:v>40.955172413793107</c:v>
                </c:pt>
                <c:pt idx="3">
                  <c:v>46.656521739130447</c:v>
                </c:pt>
                <c:pt idx="4">
                  <c:v>49.813253012048172</c:v>
                </c:pt>
              </c:numCache>
            </c:numRef>
          </c:val>
          <c:extLst>
            <c:ext xmlns:c16="http://schemas.microsoft.com/office/drawing/2014/chart" uri="{C3380CC4-5D6E-409C-BE32-E72D297353CC}">
              <c16:uniqueId val="{00000002-B583-4350-88CC-AB2983001382}"/>
            </c:ext>
          </c:extLst>
        </c:ser>
        <c:ser>
          <c:idx val="1"/>
          <c:order val="1"/>
          <c:tx>
            <c:strRef>
              <c:f>'Pivot Tables'!$C$52</c:f>
              <c:strCache>
                <c:ptCount val="1"/>
                <c:pt idx="0">
                  <c:v>Average of Employer Reputation Score</c:v>
                </c:pt>
              </c:strCache>
            </c:strRef>
          </c:tx>
          <c:spPr>
            <a:solidFill>
              <a:schemeClr val="accent2"/>
            </a:solidFill>
            <a:ln>
              <a:noFill/>
            </a:ln>
            <a:effectLst/>
          </c:spPr>
          <c:invertIfNegative val="0"/>
          <c:dPt>
            <c:idx val="3"/>
            <c:invertIfNegative val="0"/>
            <c:bubble3D val="0"/>
            <c:spPr>
              <a:solidFill>
                <a:schemeClr val="accent2"/>
              </a:solidFill>
              <a:ln>
                <a:solidFill>
                  <a:srgbClr val="FF0000"/>
                </a:solidFill>
              </a:ln>
              <a:effectLst/>
            </c:spPr>
            <c:extLst>
              <c:ext xmlns:c16="http://schemas.microsoft.com/office/drawing/2014/chart" uri="{C3380CC4-5D6E-409C-BE32-E72D297353CC}">
                <c16:uniqueId val="{00000005-5281-46BF-99C7-32B49EECAB85}"/>
              </c:ext>
            </c:extLst>
          </c:dPt>
          <c:dPt>
            <c:idx val="5"/>
            <c:invertIfNegative val="0"/>
            <c:bubble3D val="0"/>
            <c:extLst>
              <c:ext xmlns:c16="http://schemas.microsoft.com/office/drawing/2014/chart" uri="{C3380CC4-5D6E-409C-BE32-E72D297353CC}">
                <c16:uniqueId val="{00000004-B583-4350-88CC-AB2983001382}"/>
              </c:ext>
            </c:extLst>
          </c:dPt>
          <c:dPt>
            <c:idx val="6"/>
            <c:invertIfNegative val="0"/>
            <c:bubble3D val="0"/>
            <c:extLst>
              <c:ext xmlns:c16="http://schemas.microsoft.com/office/drawing/2014/chart" uri="{C3380CC4-5D6E-409C-BE32-E72D297353CC}">
                <c16:uniqueId val="{00000005-74B1-417C-A74C-846A0B9F617E}"/>
              </c:ext>
            </c:extLst>
          </c:dPt>
          <c:cat>
            <c:strRef>
              <c:f>'Pivot Tables'!$A$53:$A$58</c:f>
              <c:strCache>
                <c:ptCount val="5"/>
                <c:pt idx="0">
                  <c:v>China</c:v>
                </c:pt>
                <c:pt idx="1">
                  <c:v>France</c:v>
                </c:pt>
                <c:pt idx="2">
                  <c:v>Germany</c:v>
                </c:pt>
                <c:pt idx="3">
                  <c:v>United Kingdom</c:v>
                </c:pt>
                <c:pt idx="4">
                  <c:v>United States</c:v>
                </c:pt>
              </c:strCache>
            </c:strRef>
          </c:cat>
          <c:val>
            <c:numRef>
              <c:f>'Pivot Tables'!$C$53:$C$58</c:f>
              <c:numCache>
                <c:formatCode>0.0</c:formatCode>
                <c:ptCount val="5"/>
                <c:pt idx="0">
                  <c:v>30.446428571428573</c:v>
                </c:pt>
                <c:pt idx="1">
                  <c:v>41.08461538461539</c:v>
                </c:pt>
                <c:pt idx="2">
                  <c:v>30.662068965517239</c:v>
                </c:pt>
                <c:pt idx="3">
                  <c:v>51.293478260869563</c:v>
                </c:pt>
                <c:pt idx="4">
                  <c:v>42.816867469879497</c:v>
                </c:pt>
              </c:numCache>
            </c:numRef>
          </c:val>
          <c:extLst>
            <c:ext xmlns:c16="http://schemas.microsoft.com/office/drawing/2014/chart" uri="{C3380CC4-5D6E-409C-BE32-E72D297353CC}">
              <c16:uniqueId val="{00000005-B583-4350-88CC-AB2983001382}"/>
            </c:ext>
          </c:extLst>
        </c:ser>
        <c:ser>
          <c:idx val="2"/>
          <c:order val="2"/>
          <c:tx>
            <c:strRef>
              <c:f>'Pivot Tables'!$D$52</c:f>
              <c:strCache>
                <c:ptCount val="1"/>
                <c:pt idx="0">
                  <c:v>Average of Facilities Score</c:v>
                </c:pt>
              </c:strCache>
            </c:strRef>
          </c:tx>
          <c:spPr>
            <a:solidFill>
              <a:schemeClr val="accent3"/>
            </a:solidFill>
            <a:ln>
              <a:noFill/>
            </a:ln>
            <a:effectLst/>
          </c:spPr>
          <c:invertIfNegative val="0"/>
          <c:dPt>
            <c:idx val="3"/>
            <c:invertIfNegative val="0"/>
            <c:bubble3D val="0"/>
            <c:spPr>
              <a:solidFill>
                <a:schemeClr val="accent3"/>
              </a:solidFill>
              <a:ln>
                <a:solidFill>
                  <a:srgbClr val="FF0000"/>
                </a:solidFill>
              </a:ln>
              <a:effectLst/>
            </c:spPr>
            <c:extLst>
              <c:ext xmlns:c16="http://schemas.microsoft.com/office/drawing/2014/chart" uri="{C3380CC4-5D6E-409C-BE32-E72D297353CC}">
                <c16:uniqueId val="{00000009-5281-46BF-99C7-32B49EECAB85}"/>
              </c:ext>
            </c:extLst>
          </c:dPt>
          <c:dPt>
            <c:idx val="5"/>
            <c:invertIfNegative val="0"/>
            <c:bubble3D val="0"/>
            <c:extLst>
              <c:ext xmlns:c16="http://schemas.microsoft.com/office/drawing/2014/chart" uri="{C3380CC4-5D6E-409C-BE32-E72D297353CC}">
                <c16:uniqueId val="{00000007-B583-4350-88CC-AB2983001382}"/>
              </c:ext>
            </c:extLst>
          </c:dPt>
          <c:dPt>
            <c:idx val="6"/>
            <c:invertIfNegative val="0"/>
            <c:bubble3D val="0"/>
            <c:extLst>
              <c:ext xmlns:c16="http://schemas.microsoft.com/office/drawing/2014/chart" uri="{C3380CC4-5D6E-409C-BE32-E72D297353CC}">
                <c16:uniqueId val="{00000008-74B1-417C-A74C-846A0B9F617E}"/>
              </c:ext>
            </c:extLst>
          </c:dPt>
          <c:cat>
            <c:strRef>
              <c:f>'Pivot Tables'!$A$53:$A$58</c:f>
              <c:strCache>
                <c:ptCount val="5"/>
                <c:pt idx="0">
                  <c:v>China</c:v>
                </c:pt>
                <c:pt idx="1">
                  <c:v>France</c:v>
                </c:pt>
                <c:pt idx="2">
                  <c:v>Germany</c:v>
                </c:pt>
                <c:pt idx="3">
                  <c:v>United Kingdom</c:v>
                </c:pt>
                <c:pt idx="4">
                  <c:v>United States</c:v>
                </c:pt>
              </c:strCache>
            </c:strRef>
          </c:cat>
          <c:val>
            <c:numRef>
              <c:f>'Pivot Tables'!$D$53:$D$58</c:f>
              <c:numCache>
                <c:formatCode>0.0</c:formatCode>
                <c:ptCount val="5"/>
                <c:pt idx="0">
                  <c:v>41.860714285714288</c:v>
                </c:pt>
                <c:pt idx="1">
                  <c:v>53.938461538461532</c:v>
                </c:pt>
                <c:pt idx="2">
                  <c:v>45.355172413793092</c:v>
                </c:pt>
                <c:pt idx="3">
                  <c:v>40.521739130434774</c:v>
                </c:pt>
                <c:pt idx="4">
                  <c:v>54.854216867469873</c:v>
                </c:pt>
              </c:numCache>
            </c:numRef>
          </c:val>
          <c:extLst>
            <c:ext xmlns:c16="http://schemas.microsoft.com/office/drawing/2014/chart" uri="{C3380CC4-5D6E-409C-BE32-E72D297353CC}">
              <c16:uniqueId val="{00000008-B583-4350-88CC-AB2983001382}"/>
            </c:ext>
          </c:extLst>
        </c:ser>
        <c:ser>
          <c:idx val="3"/>
          <c:order val="3"/>
          <c:tx>
            <c:strRef>
              <c:f>'Pivot Tables'!$E$52</c:f>
              <c:strCache>
                <c:ptCount val="1"/>
                <c:pt idx="0">
                  <c:v>Average of International Faculty Score</c:v>
                </c:pt>
              </c:strCache>
            </c:strRef>
          </c:tx>
          <c:spPr>
            <a:solidFill>
              <a:schemeClr val="accent4"/>
            </a:solidFill>
            <a:ln>
              <a:noFill/>
            </a:ln>
            <a:effectLst/>
          </c:spPr>
          <c:invertIfNegative val="0"/>
          <c:dPt>
            <c:idx val="3"/>
            <c:invertIfNegative val="0"/>
            <c:bubble3D val="0"/>
            <c:spPr>
              <a:solidFill>
                <a:schemeClr val="accent4"/>
              </a:solidFill>
              <a:ln>
                <a:solidFill>
                  <a:srgbClr val="FF0000"/>
                </a:solidFill>
              </a:ln>
              <a:effectLst/>
            </c:spPr>
            <c:extLst>
              <c:ext xmlns:c16="http://schemas.microsoft.com/office/drawing/2014/chart" uri="{C3380CC4-5D6E-409C-BE32-E72D297353CC}">
                <c16:uniqueId val="{0000000D-5281-46BF-99C7-32B49EECAB85}"/>
              </c:ext>
            </c:extLst>
          </c:dPt>
          <c:dPt>
            <c:idx val="5"/>
            <c:invertIfNegative val="0"/>
            <c:bubble3D val="0"/>
            <c:extLst>
              <c:ext xmlns:c16="http://schemas.microsoft.com/office/drawing/2014/chart" uri="{C3380CC4-5D6E-409C-BE32-E72D297353CC}">
                <c16:uniqueId val="{0000000A-B583-4350-88CC-AB2983001382}"/>
              </c:ext>
            </c:extLst>
          </c:dPt>
          <c:dPt>
            <c:idx val="6"/>
            <c:invertIfNegative val="0"/>
            <c:bubble3D val="0"/>
            <c:extLst>
              <c:ext xmlns:c16="http://schemas.microsoft.com/office/drawing/2014/chart" uri="{C3380CC4-5D6E-409C-BE32-E72D297353CC}">
                <c16:uniqueId val="{0000000B-74B1-417C-A74C-846A0B9F617E}"/>
              </c:ext>
            </c:extLst>
          </c:dPt>
          <c:cat>
            <c:strRef>
              <c:f>'Pivot Tables'!$A$53:$A$58</c:f>
              <c:strCache>
                <c:ptCount val="5"/>
                <c:pt idx="0">
                  <c:v>China</c:v>
                </c:pt>
                <c:pt idx="1">
                  <c:v>France</c:v>
                </c:pt>
                <c:pt idx="2">
                  <c:v>Germany</c:v>
                </c:pt>
                <c:pt idx="3">
                  <c:v>United Kingdom</c:v>
                </c:pt>
                <c:pt idx="4">
                  <c:v>United States</c:v>
                </c:pt>
              </c:strCache>
            </c:strRef>
          </c:cat>
          <c:val>
            <c:numRef>
              <c:f>'Pivot Tables'!$E$53:$E$58</c:f>
              <c:numCache>
                <c:formatCode>0.0</c:formatCode>
                <c:ptCount val="5"/>
                <c:pt idx="0">
                  <c:v>25.264285714285716</c:v>
                </c:pt>
                <c:pt idx="1">
                  <c:v>42.792307692307688</c:v>
                </c:pt>
                <c:pt idx="2">
                  <c:v>46.457692307692319</c:v>
                </c:pt>
                <c:pt idx="3">
                  <c:v>93.250000000000014</c:v>
                </c:pt>
                <c:pt idx="4">
                  <c:v>45.951219512195109</c:v>
                </c:pt>
              </c:numCache>
            </c:numRef>
          </c:val>
          <c:extLst>
            <c:ext xmlns:c16="http://schemas.microsoft.com/office/drawing/2014/chart" uri="{C3380CC4-5D6E-409C-BE32-E72D297353CC}">
              <c16:uniqueId val="{0000000B-B583-4350-88CC-AB2983001382}"/>
            </c:ext>
          </c:extLst>
        </c:ser>
        <c:ser>
          <c:idx val="4"/>
          <c:order val="4"/>
          <c:tx>
            <c:strRef>
              <c:f>'Pivot Tables'!$F$52</c:f>
              <c:strCache>
                <c:ptCount val="1"/>
                <c:pt idx="0">
                  <c:v>Average of International Research Network Score</c:v>
                </c:pt>
              </c:strCache>
            </c:strRef>
          </c:tx>
          <c:spPr>
            <a:solidFill>
              <a:schemeClr val="accent5"/>
            </a:solidFill>
            <a:ln>
              <a:noFill/>
            </a:ln>
            <a:effectLst/>
          </c:spPr>
          <c:invertIfNegative val="0"/>
          <c:dPt>
            <c:idx val="3"/>
            <c:invertIfNegative val="0"/>
            <c:bubble3D val="0"/>
            <c:spPr>
              <a:solidFill>
                <a:schemeClr val="accent5"/>
              </a:solidFill>
              <a:ln>
                <a:solidFill>
                  <a:srgbClr val="FF0000"/>
                </a:solidFill>
              </a:ln>
              <a:effectLst/>
            </c:spPr>
            <c:extLst>
              <c:ext xmlns:c16="http://schemas.microsoft.com/office/drawing/2014/chart" uri="{C3380CC4-5D6E-409C-BE32-E72D297353CC}">
                <c16:uniqueId val="{00000011-D793-499F-9780-FF4770824635}"/>
              </c:ext>
            </c:extLst>
          </c:dPt>
          <c:dPt>
            <c:idx val="5"/>
            <c:invertIfNegative val="0"/>
            <c:bubble3D val="0"/>
            <c:extLst>
              <c:ext xmlns:c16="http://schemas.microsoft.com/office/drawing/2014/chart" uri="{C3380CC4-5D6E-409C-BE32-E72D297353CC}">
                <c16:uniqueId val="{0000000D-B583-4350-88CC-AB2983001382}"/>
              </c:ext>
            </c:extLst>
          </c:dPt>
          <c:dPt>
            <c:idx val="6"/>
            <c:invertIfNegative val="0"/>
            <c:bubble3D val="0"/>
            <c:extLst>
              <c:ext xmlns:c16="http://schemas.microsoft.com/office/drawing/2014/chart" uri="{C3380CC4-5D6E-409C-BE32-E72D297353CC}">
                <c16:uniqueId val="{0000000E-74B1-417C-A74C-846A0B9F617E}"/>
              </c:ext>
            </c:extLst>
          </c:dPt>
          <c:cat>
            <c:strRef>
              <c:f>'Pivot Tables'!$A$53:$A$58</c:f>
              <c:strCache>
                <c:ptCount val="5"/>
                <c:pt idx="0">
                  <c:v>China</c:v>
                </c:pt>
                <c:pt idx="1">
                  <c:v>France</c:v>
                </c:pt>
                <c:pt idx="2">
                  <c:v>Germany</c:v>
                </c:pt>
                <c:pt idx="3">
                  <c:v>United Kingdom</c:v>
                </c:pt>
                <c:pt idx="4">
                  <c:v>United States</c:v>
                </c:pt>
              </c:strCache>
            </c:strRef>
          </c:cat>
          <c:val>
            <c:numRef>
              <c:f>'Pivot Tables'!$F$53:$F$58</c:f>
              <c:numCache>
                <c:formatCode>0.0</c:formatCode>
                <c:ptCount val="5"/>
                <c:pt idx="0">
                  <c:v>65.739285714285728</c:v>
                </c:pt>
                <c:pt idx="1">
                  <c:v>82.1</c:v>
                </c:pt>
                <c:pt idx="2">
                  <c:v>87.737931034482756</c:v>
                </c:pt>
                <c:pt idx="3">
                  <c:v>84.793478260869563</c:v>
                </c:pt>
                <c:pt idx="4">
                  <c:v>82.144578313253007</c:v>
                </c:pt>
              </c:numCache>
            </c:numRef>
          </c:val>
          <c:extLst>
            <c:ext xmlns:c16="http://schemas.microsoft.com/office/drawing/2014/chart" uri="{C3380CC4-5D6E-409C-BE32-E72D297353CC}">
              <c16:uniqueId val="{0000000E-B583-4350-88CC-AB2983001382}"/>
            </c:ext>
          </c:extLst>
        </c:ser>
        <c:ser>
          <c:idx val="5"/>
          <c:order val="5"/>
          <c:tx>
            <c:strRef>
              <c:f>'Pivot Tables'!$G$52</c:f>
              <c:strCache>
                <c:ptCount val="1"/>
                <c:pt idx="0">
                  <c:v>Average of Employment Outcome Score</c:v>
                </c:pt>
              </c:strCache>
            </c:strRef>
          </c:tx>
          <c:spPr>
            <a:solidFill>
              <a:schemeClr val="accent6"/>
            </a:solidFill>
            <a:ln>
              <a:noFill/>
            </a:ln>
            <a:effectLst/>
          </c:spPr>
          <c:invertIfNegative val="0"/>
          <c:dPt>
            <c:idx val="3"/>
            <c:invertIfNegative val="0"/>
            <c:bubble3D val="0"/>
            <c:spPr>
              <a:solidFill>
                <a:schemeClr val="accent6"/>
              </a:solidFill>
              <a:ln>
                <a:solidFill>
                  <a:srgbClr val="FF0000"/>
                </a:solidFill>
              </a:ln>
              <a:effectLst/>
            </c:spPr>
            <c:extLst>
              <c:ext xmlns:c16="http://schemas.microsoft.com/office/drawing/2014/chart" uri="{C3380CC4-5D6E-409C-BE32-E72D297353CC}">
                <c16:uniqueId val="{00000015-5281-46BF-99C7-32B49EECAB85}"/>
              </c:ext>
            </c:extLst>
          </c:dPt>
          <c:cat>
            <c:strRef>
              <c:f>'Pivot Tables'!$A$53:$A$58</c:f>
              <c:strCache>
                <c:ptCount val="5"/>
                <c:pt idx="0">
                  <c:v>China</c:v>
                </c:pt>
                <c:pt idx="1">
                  <c:v>France</c:v>
                </c:pt>
                <c:pt idx="2">
                  <c:v>Germany</c:v>
                </c:pt>
                <c:pt idx="3">
                  <c:v>United Kingdom</c:v>
                </c:pt>
                <c:pt idx="4">
                  <c:v>United States</c:v>
                </c:pt>
              </c:strCache>
            </c:strRef>
          </c:cat>
          <c:val>
            <c:numRef>
              <c:f>'Pivot Tables'!$G$53:$G$58</c:f>
              <c:numCache>
                <c:formatCode>0.0</c:formatCode>
                <c:ptCount val="5"/>
                <c:pt idx="0">
                  <c:v>28.617857142857151</c:v>
                </c:pt>
                <c:pt idx="1">
                  <c:v>42.07692307692308</c:v>
                </c:pt>
                <c:pt idx="2">
                  <c:v>21.751724137931031</c:v>
                </c:pt>
                <c:pt idx="3">
                  <c:v>38.289130434782599</c:v>
                </c:pt>
                <c:pt idx="4">
                  <c:v>57.985542168674677</c:v>
                </c:pt>
              </c:numCache>
            </c:numRef>
          </c:val>
          <c:extLst>
            <c:ext xmlns:c16="http://schemas.microsoft.com/office/drawing/2014/chart" uri="{C3380CC4-5D6E-409C-BE32-E72D297353CC}">
              <c16:uniqueId val="{00000010-D793-499F-9780-FF4770824635}"/>
            </c:ext>
          </c:extLst>
        </c:ser>
        <c:dLbls>
          <c:showLegendKey val="0"/>
          <c:showVal val="0"/>
          <c:showCatName val="0"/>
          <c:showSerName val="0"/>
          <c:showPercent val="0"/>
          <c:showBubbleSize val="0"/>
        </c:dLbls>
        <c:gapWidth val="219"/>
        <c:overlap val="-27"/>
        <c:axId val="804096352"/>
        <c:axId val="804095368"/>
      </c:barChart>
      <c:catAx>
        <c:axId val="804096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95368"/>
        <c:crosses val="autoZero"/>
        <c:auto val="1"/>
        <c:lblAlgn val="ctr"/>
        <c:lblOffset val="100"/>
        <c:noMultiLvlLbl val="0"/>
      </c:catAx>
      <c:valAx>
        <c:axId val="8040953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Score (/100)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963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a:t>
            </a:r>
            <a:r>
              <a:rPr lang="en-US" baseline="0"/>
              <a:t> University Scores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0000"/>
          </a:solidFill>
          <a:ln>
            <a:solidFill>
              <a:srgbClr val="FF0000"/>
            </a:solidFill>
          </a:ln>
          <a:effectLst/>
        </c:spP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F0000"/>
          </a:solidFill>
          <a:ln>
            <a:solidFill>
              <a:srgbClr val="FF0000"/>
            </a:solid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0000"/>
          </a:solidFill>
          <a:ln>
            <a:solidFill>
              <a:srgbClr val="FF0000"/>
            </a:solidFill>
          </a:ln>
          <a:effectLst/>
        </c:spPr>
      </c:pivotFmt>
    </c:pivotFmts>
    <c:plotArea>
      <c:layout>
        <c:manualLayout>
          <c:layoutTarget val="inner"/>
          <c:xMode val="edge"/>
          <c:yMode val="edge"/>
          <c:x val="0.19240433014591962"/>
          <c:y val="8.4881689151913339E-2"/>
          <c:w val="0.76841947852120396"/>
          <c:h val="0.80430151963488627"/>
        </c:manualLayout>
      </c:layout>
      <c:barChart>
        <c:barDir val="bar"/>
        <c:grouping val="clustered"/>
        <c:varyColors val="0"/>
        <c:ser>
          <c:idx val="0"/>
          <c:order val="0"/>
          <c:tx>
            <c:strRef>
              <c:f>'Pivot Tables'!$B$28</c:f>
              <c:strCache>
                <c:ptCount val="1"/>
                <c:pt idx="0">
                  <c:v>Total</c:v>
                </c:pt>
              </c:strCache>
            </c:strRef>
          </c:tx>
          <c:spPr>
            <a:solidFill>
              <a:schemeClr val="accent1"/>
            </a:solidFill>
            <a:ln>
              <a:noFill/>
            </a:ln>
            <a:effectLst/>
          </c:spPr>
          <c:invertIfNegative val="0"/>
          <c:dPt>
            <c:idx val="9"/>
            <c:invertIfNegative val="0"/>
            <c:bubble3D val="0"/>
            <c:spPr>
              <a:solidFill>
                <a:srgbClr val="FF0000"/>
              </a:solidFill>
              <a:ln>
                <a:solidFill>
                  <a:srgbClr val="FF0000"/>
                </a:solidFill>
              </a:ln>
              <a:effectLst/>
            </c:spPr>
            <c:extLst>
              <c:ext xmlns:c16="http://schemas.microsoft.com/office/drawing/2014/chart" uri="{C3380CC4-5D6E-409C-BE32-E72D297353CC}">
                <c16:uniqueId val="{00000001-FB96-44A9-BC56-E723D00C09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Tables'!$A$29:$A$42</c:f>
              <c:strCache>
                <c:ptCount val="13"/>
                <c:pt idx="0">
                  <c:v>South Korea</c:v>
                </c:pt>
                <c:pt idx="1">
                  <c:v>Canada</c:v>
                </c:pt>
                <c:pt idx="2">
                  <c:v>Denmark</c:v>
                </c:pt>
                <c:pt idx="3">
                  <c:v>France</c:v>
                </c:pt>
                <c:pt idx="4">
                  <c:v>Sweden</c:v>
                </c:pt>
                <c:pt idx="5">
                  <c:v>Netherlands</c:v>
                </c:pt>
                <c:pt idx="6">
                  <c:v>Australia</c:v>
                </c:pt>
                <c:pt idx="7">
                  <c:v>Japan</c:v>
                </c:pt>
                <c:pt idx="8">
                  <c:v>United States</c:v>
                </c:pt>
                <c:pt idx="9">
                  <c:v>United Kingdom</c:v>
                </c:pt>
                <c:pt idx="10">
                  <c:v>Switzerland</c:v>
                </c:pt>
                <c:pt idx="11">
                  <c:v>Hong Kong SAR</c:v>
                </c:pt>
                <c:pt idx="12">
                  <c:v>Singapore</c:v>
                </c:pt>
              </c:strCache>
            </c:strRef>
          </c:cat>
          <c:val>
            <c:numRef>
              <c:f>'Pivot Tables'!$B$29:$B$42</c:f>
              <c:numCache>
                <c:formatCode>0.0</c:formatCode>
                <c:ptCount val="13"/>
                <c:pt idx="0">
                  <c:v>45.658823529411769</c:v>
                </c:pt>
                <c:pt idx="1">
                  <c:v>46.652941176470577</c:v>
                </c:pt>
                <c:pt idx="2">
                  <c:v>46.86</c:v>
                </c:pt>
                <c:pt idx="3">
                  <c:v>48.04615384615385</c:v>
                </c:pt>
                <c:pt idx="4">
                  <c:v>48.762499999999996</c:v>
                </c:pt>
                <c:pt idx="5">
                  <c:v>49.446153846153841</c:v>
                </c:pt>
                <c:pt idx="6">
                  <c:v>49.562500000000007</c:v>
                </c:pt>
                <c:pt idx="7">
                  <c:v>51.366666666666667</c:v>
                </c:pt>
                <c:pt idx="8">
                  <c:v>51.393975903614475</c:v>
                </c:pt>
                <c:pt idx="9">
                  <c:v>52.041304347826078</c:v>
                </c:pt>
                <c:pt idx="10">
                  <c:v>61.524999999999999</c:v>
                </c:pt>
                <c:pt idx="11">
                  <c:v>71.05</c:v>
                </c:pt>
                <c:pt idx="12">
                  <c:v>90.550000000000011</c:v>
                </c:pt>
              </c:numCache>
            </c:numRef>
          </c:val>
          <c:extLst>
            <c:ext xmlns:c16="http://schemas.microsoft.com/office/drawing/2014/chart" uri="{C3380CC4-5D6E-409C-BE32-E72D297353CC}">
              <c16:uniqueId val="{00000002-FB96-44A9-BC56-E723D00C0928}"/>
            </c:ext>
          </c:extLst>
        </c:ser>
        <c:dLbls>
          <c:dLblPos val="outEnd"/>
          <c:showLegendKey val="0"/>
          <c:showVal val="1"/>
          <c:showCatName val="0"/>
          <c:showSerName val="0"/>
          <c:showPercent val="0"/>
          <c:showBubbleSize val="0"/>
        </c:dLbls>
        <c:gapWidth val="182"/>
        <c:axId val="515298040"/>
        <c:axId val="518122736"/>
      </c:barChart>
      <c:catAx>
        <c:axId val="5152980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122736"/>
        <c:crosses val="autoZero"/>
        <c:auto val="1"/>
        <c:lblAlgn val="ctr"/>
        <c:lblOffset val="100"/>
        <c:noMultiLvlLbl val="0"/>
      </c:catAx>
      <c:valAx>
        <c:axId val="518122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Score (/100)</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298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- 2023 QS World University Rankings.xlsx]Pivot Tables!PivotTable1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Countries with</a:t>
            </a:r>
            <a:r>
              <a:rPr lang="en-US" baseline="0"/>
              <a:t> the most Universities in Top 500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0000"/>
          </a:solidFill>
          <a:ln>
            <a:solidFill>
              <a:srgbClr val="FF0000"/>
            </a:solidFill>
          </a:ln>
          <a:effectLst/>
        </c:spP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F0000"/>
          </a:solidFill>
          <a:ln>
            <a:solidFill>
              <a:srgbClr val="FF0000"/>
            </a:solid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0000"/>
          </a:solidFill>
          <a:ln>
            <a:solidFill>
              <a:srgbClr val="FF0000"/>
            </a:solidFill>
          </a:ln>
          <a:effectLst/>
        </c:spPr>
      </c:pivotFmt>
    </c:pivotFmts>
    <c:plotArea>
      <c:layout>
        <c:manualLayout>
          <c:layoutTarget val="inner"/>
          <c:xMode val="edge"/>
          <c:yMode val="edge"/>
          <c:x val="0.17977040927026999"/>
          <c:y val="9.2981670982422784E-2"/>
          <c:w val="0.7894659832823292"/>
          <c:h val="0.78423137818982946"/>
        </c:manualLayout>
      </c:layout>
      <c:barChart>
        <c:barDir val="bar"/>
        <c:grouping val="clustered"/>
        <c:varyColors val="0"/>
        <c:ser>
          <c:idx val="0"/>
          <c:order val="0"/>
          <c:tx>
            <c:strRef>
              <c:f>'Pivot Tables'!$B$4</c:f>
              <c:strCache>
                <c:ptCount val="1"/>
                <c:pt idx="0">
                  <c:v>Total</c:v>
                </c:pt>
              </c:strCache>
            </c:strRef>
          </c:tx>
          <c:spPr>
            <a:solidFill>
              <a:schemeClr val="accent1"/>
            </a:solidFill>
            <a:ln>
              <a:noFill/>
            </a:ln>
            <a:effectLst/>
          </c:spPr>
          <c:invertIfNegative val="0"/>
          <c:dPt>
            <c:idx val="11"/>
            <c:invertIfNegative val="0"/>
            <c:bubble3D val="0"/>
            <c:spPr>
              <a:solidFill>
                <a:srgbClr val="FF0000"/>
              </a:solidFill>
              <a:ln>
                <a:solidFill>
                  <a:srgbClr val="FF0000"/>
                </a:solidFill>
              </a:ln>
              <a:effectLst/>
            </c:spPr>
            <c:extLst>
              <c:ext xmlns:c16="http://schemas.microsoft.com/office/drawing/2014/chart" uri="{C3380CC4-5D6E-409C-BE32-E72D297353CC}">
                <c16:uniqueId val="{00000001-08C0-430E-AFE1-EBB66EA32B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Tables'!$A$5:$A$18</c:f>
              <c:strCache>
                <c:ptCount val="13"/>
                <c:pt idx="0">
                  <c:v>Taiwan</c:v>
                </c:pt>
                <c:pt idx="1">
                  <c:v>Spain</c:v>
                </c:pt>
                <c:pt idx="2">
                  <c:v>Italy</c:v>
                </c:pt>
                <c:pt idx="3">
                  <c:v>Netherlands</c:v>
                </c:pt>
                <c:pt idx="4">
                  <c:v>France</c:v>
                </c:pt>
                <c:pt idx="5">
                  <c:v>Japan</c:v>
                </c:pt>
                <c:pt idx="6">
                  <c:v>Canada</c:v>
                </c:pt>
                <c:pt idx="7">
                  <c:v>South Korea</c:v>
                </c:pt>
                <c:pt idx="8">
                  <c:v>Australia</c:v>
                </c:pt>
                <c:pt idx="9">
                  <c:v>China</c:v>
                </c:pt>
                <c:pt idx="10">
                  <c:v>Germany</c:v>
                </c:pt>
                <c:pt idx="11">
                  <c:v>United Kingdom</c:v>
                </c:pt>
                <c:pt idx="12">
                  <c:v>United States</c:v>
                </c:pt>
              </c:strCache>
            </c:strRef>
          </c:cat>
          <c:val>
            <c:numRef>
              <c:f>'Pivot Tables'!$B$5:$B$18</c:f>
              <c:numCache>
                <c:formatCode>General</c:formatCode>
                <c:ptCount val="13"/>
                <c:pt idx="0">
                  <c:v>10</c:v>
                </c:pt>
                <c:pt idx="1">
                  <c:v>12</c:v>
                </c:pt>
                <c:pt idx="2">
                  <c:v>13</c:v>
                </c:pt>
                <c:pt idx="3">
                  <c:v>13</c:v>
                </c:pt>
                <c:pt idx="4">
                  <c:v>13</c:v>
                </c:pt>
                <c:pt idx="5">
                  <c:v>15</c:v>
                </c:pt>
                <c:pt idx="6">
                  <c:v>17</c:v>
                </c:pt>
                <c:pt idx="7">
                  <c:v>17</c:v>
                </c:pt>
                <c:pt idx="8">
                  <c:v>24</c:v>
                </c:pt>
                <c:pt idx="9">
                  <c:v>28</c:v>
                </c:pt>
                <c:pt idx="10">
                  <c:v>29</c:v>
                </c:pt>
                <c:pt idx="11">
                  <c:v>46</c:v>
                </c:pt>
                <c:pt idx="12">
                  <c:v>83</c:v>
                </c:pt>
              </c:numCache>
            </c:numRef>
          </c:val>
          <c:extLst>
            <c:ext xmlns:c16="http://schemas.microsoft.com/office/drawing/2014/chart" uri="{C3380CC4-5D6E-409C-BE32-E72D297353CC}">
              <c16:uniqueId val="{00000002-08C0-430E-AFE1-EBB66EA32B7B}"/>
            </c:ext>
          </c:extLst>
        </c:ser>
        <c:dLbls>
          <c:dLblPos val="outEnd"/>
          <c:showLegendKey val="0"/>
          <c:showVal val="1"/>
          <c:showCatName val="0"/>
          <c:showSerName val="0"/>
          <c:showPercent val="0"/>
          <c:showBubbleSize val="0"/>
        </c:dLbls>
        <c:gapWidth val="182"/>
        <c:axId val="449945232"/>
        <c:axId val="449942280"/>
      </c:barChart>
      <c:catAx>
        <c:axId val="4499452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942280"/>
        <c:crosses val="autoZero"/>
        <c:auto val="1"/>
        <c:lblAlgn val="ctr"/>
        <c:lblOffset val="100"/>
        <c:noMultiLvlLbl val="0"/>
      </c:catAx>
      <c:valAx>
        <c:axId val="449942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a:t>
                </a:r>
                <a:r>
                  <a:rPr lang="en-GB" baseline="0"/>
                  <a:t> Universities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945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233362</xdr:colOff>
      <xdr:row>0</xdr:row>
      <xdr:rowOff>100012</xdr:rowOff>
    </xdr:from>
    <xdr:to>
      <xdr:col>5</xdr:col>
      <xdr:colOff>0</xdr:colOff>
      <xdr:row>19</xdr:row>
      <xdr:rowOff>142875</xdr:rowOff>
    </xdr:to>
    <xdr:graphicFrame macro="">
      <xdr:nvGraphicFramePr>
        <xdr:cNvPr id="2" name="Chart 1">
          <a:extLst>
            <a:ext uri="{FF2B5EF4-FFF2-40B4-BE49-F238E27FC236}">
              <a16:creationId xmlns:a16="http://schemas.microsoft.com/office/drawing/2014/main" id="{C5D5F0A4-A7F6-4455-AAC1-D8EF3D060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280987</xdr:colOff>
      <xdr:row>23</xdr:row>
      <xdr:rowOff>104775</xdr:rowOff>
    </xdr:from>
    <xdr:to>
      <xdr:col>4</xdr:col>
      <xdr:colOff>1543050</xdr:colOff>
      <xdr:row>43</xdr:row>
      <xdr:rowOff>152400</xdr:rowOff>
    </xdr:to>
    <xdr:graphicFrame macro="">
      <xdr:nvGraphicFramePr>
        <xdr:cNvPr id="3" name="Chart 2">
          <a:extLst>
            <a:ext uri="{FF2B5EF4-FFF2-40B4-BE49-F238E27FC236}">
              <a16:creationId xmlns:a16="http://schemas.microsoft.com/office/drawing/2014/main" id="{F424B31C-AAC7-479D-9ABA-EC58758A5E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238126</xdr:colOff>
      <xdr:row>60</xdr:row>
      <xdr:rowOff>119062</xdr:rowOff>
    </xdr:from>
    <xdr:to>
      <xdr:col>5</xdr:col>
      <xdr:colOff>1524001</xdr:colOff>
      <xdr:row>92</xdr:row>
      <xdr:rowOff>19050</xdr:rowOff>
    </xdr:to>
    <xdr:graphicFrame macro="">
      <xdr:nvGraphicFramePr>
        <xdr:cNvPr id="4" name="Chart 3">
          <a:extLst>
            <a:ext uri="{FF2B5EF4-FFF2-40B4-BE49-F238E27FC236}">
              <a16:creationId xmlns:a16="http://schemas.microsoft.com/office/drawing/2014/main" id="{ABDF067C-0135-450A-8570-A3F4BA730D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21167</xdr:rowOff>
    </xdr:from>
    <xdr:to>
      <xdr:col>20</xdr:col>
      <xdr:colOff>15363</xdr:colOff>
      <xdr:row>73</xdr:row>
      <xdr:rowOff>59352</xdr:rowOff>
    </xdr:to>
    <xdr:graphicFrame macro="">
      <xdr:nvGraphicFramePr>
        <xdr:cNvPr id="5" name="Chart 4">
          <a:extLst>
            <a:ext uri="{FF2B5EF4-FFF2-40B4-BE49-F238E27FC236}">
              <a16:creationId xmlns:a16="http://schemas.microsoft.com/office/drawing/2014/main" id="{7376DE44-5855-4211-8DE3-8AE18B005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xdr:row>
      <xdr:rowOff>0</xdr:rowOff>
    </xdr:from>
    <xdr:to>
      <xdr:col>20</xdr:col>
      <xdr:colOff>15362</xdr:colOff>
      <xdr:row>42</xdr:row>
      <xdr:rowOff>31750</xdr:rowOff>
    </xdr:to>
    <xdr:graphicFrame macro="">
      <xdr:nvGraphicFramePr>
        <xdr:cNvPr id="7" name="Chart 6">
          <a:extLst>
            <a:ext uri="{FF2B5EF4-FFF2-40B4-BE49-F238E27FC236}">
              <a16:creationId xmlns:a16="http://schemas.microsoft.com/office/drawing/2014/main" id="{190CF95A-853D-40AF-AFAE-98F07796D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11</xdr:row>
      <xdr:rowOff>15362</xdr:rowOff>
    </xdr:from>
    <xdr:to>
      <xdr:col>8</xdr:col>
      <xdr:colOff>603249</xdr:colOff>
      <xdr:row>42</xdr:row>
      <xdr:rowOff>31750</xdr:rowOff>
    </xdr:to>
    <xdr:graphicFrame macro="">
      <xdr:nvGraphicFramePr>
        <xdr:cNvPr id="8" name="Chart 7">
          <a:extLst>
            <a:ext uri="{FF2B5EF4-FFF2-40B4-BE49-F238E27FC236}">
              <a16:creationId xmlns:a16="http://schemas.microsoft.com/office/drawing/2014/main" id="{338C7969-75B6-48C7-915E-58833A8A8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181028</xdr:colOff>
      <xdr:row>43</xdr:row>
      <xdr:rowOff>11906</xdr:rowOff>
    </xdr:from>
    <xdr:to>
      <xdr:col>3</xdr:col>
      <xdr:colOff>210218</xdr:colOff>
      <xdr:row>64</xdr:row>
      <xdr:rowOff>81381</xdr:rowOff>
    </xdr:to>
    <mc:AlternateContent xmlns:mc="http://schemas.openxmlformats.org/markup-compatibility/2006" xmlns:a14="http://schemas.microsoft.com/office/drawing/2010/main">
      <mc:Choice Requires="a14">
        <xdr:graphicFrame macro="">
          <xdr:nvGraphicFramePr>
            <xdr:cNvPr id="9" name="Location">
              <a:extLst>
                <a:ext uri="{FF2B5EF4-FFF2-40B4-BE49-F238E27FC236}">
                  <a16:creationId xmlns:a16="http://schemas.microsoft.com/office/drawing/2014/main" id="{62F5E8EE-2A32-4B51-A3F3-A500C620D1A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181028" y="7179469"/>
              <a:ext cx="1850846" cy="356991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right, T.R. (Tom)" refreshedDate="44796.477347222222" createdVersion="7" refreshedVersion="7" minRefreshableVersion="3" recordCount="500" xr:uid="{00000000-000A-0000-FFFF-FFFF2B000000}">
  <cacheSource type="worksheet">
    <worksheetSource ref="A1:Q501" sheet="WorkSheet"/>
  </cacheSource>
  <cacheFields count="17">
    <cacheField name="Rank" numFmtId="0">
      <sharedItems containsSemiMixedTypes="0" containsString="0" containsNumber="1" containsInteger="1" minValue="1" maxValue="500" count="50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sharedItems>
    </cacheField>
    <cacheField name="Institution" numFmtId="0">
      <sharedItems count="500">
        <s v="Massachusetts Institute of Technology (MIT) "/>
        <s v="University of Cambridge"/>
        <s v="Stanford University"/>
        <s v="University of Oxford"/>
        <s v="Harvard University"/>
        <s v="California Institute of Technology (Caltech)"/>
        <s v="Imperial College London"/>
        <s v="UCL"/>
        <s v="ETH Zurich - Swiss Federal Institute of Technology"/>
        <s v="University of Chicago"/>
        <s v="National University of Singapore (NUS)"/>
        <s v="Peking University"/>
        <s v="University of Pennsylvania"/>
        <s v="Tsinghua University"/>
        <s v="The University of Edinburgh"/>
        <s v="EPFL"/>
        <s v="Princeton University"/>
        <s v="Yale University"/>
        <s v="Nanyang Technological University, Singapore (NTU)"/>
        <s v="Cornell University"/>
        <s v="The University of Hong Kong"/>
        <s v="Columbia University"/>
        <s v="The University of Tokyo"/>
        <s v="Johns Hopkins University"/>
        <s v="University of Michigan-Ann Arbor"/>
        <s v="Université PSL"/>
        <s v="University of California, Berkeley (UCB)"/>
        <s v="The University of Manchester"/>
        <s v="Seoul National University"/>
        <s v="The Australian National University"/>
        <s v="McGill University"/>
        <s v="Northwestern University"/>
        <s v="The University of Melbourne"/>
        <s v="Fudan University"/>
        <s v="University of Toronto"/>
        <s v="Kyoto University"/>
        <s v="King's College London"/>
        <s v="The Chinese University of Hong Kong (CUHK)"/>
        <s v="New York University (NYU)"/>
        <s v="The Hong Kong University of Science and Technology"/>
        <s v="The University of Sydney"/>
        <s v="KAIST - Korea Advanced Institute of Science &amp; Technology"/>
        <s v="Zhejiang University"/>
        <s v="University of California, Los Angeles (UCLA)"/>
        <s v="The University of New South Wales (UNSW Sydney)"/>
        <s v="Shanghai Jiao Tong University"/>
        <s v="University of British Columbia"/>
        <s v="Institut Polytechnique de Paris"/>
        <s v="Technical University of Munich"/>
        <s v="Duke University"/>
        <s v="The University of Queensland"/>
        <s v="Carnegie Mellon University"/>
        <s v="University of California, San Diego (UCSD)"/>
        <s v="City University of Hong Kong"/>
        <s v="Tokyo Institute of Technology (Tokyo Tech)"/>
        <s v="The London School of Economics and Political Science (LSE)"/>
        <s v="Monash University"/>
        <s v="University of Amsterdam"/>
        <s v="Ludwig-Maximilians-Universität München"/>
        <s v="Sorbonne University"/>
        <s v="Delft University of Technology"/>
        <s v="University of Bristol"/>
        <s v="Brown University"/>
        <s v="The University of Warwick"/>
        <s v="Ruprecht-Karls-Universität Heidelberg"/>
        <s v="The Hong Kong Polytechnic University"/>
        <s v="Universidad de Buenos Aires (UBA)"/>
        <s v="Osaka University"/>
        <s v="Université Paris-Saclay"/>
        <s v="Universiti Malaya (UM)"/>
        <s v="Pohang University of Science And Technology (POSTECH)"/>
        <s v="University of Texas at Austin"/>
        <s v="Yonsei University"/>
        <s v="Korea University"/>
        <s v="Lomonosov Moscow State University"/>
        <s v="KU Leuven"/>
        <s v="National Taiwan University (NTU)"/>
        <s v="University of Southampton"/>
        <s v="Tohoku University"/>
        <s v="University of Washington"/>
        <s v="University of Glasgow"/>
        <s v="University of Copenhagen"/>
        <s v="University of Wisconsin-Madison"/>
        <s v="University of Zurich"/>
        <s v="University of Illinois at Urbana-Champaign"/>
        <s v="University of Leeds"/>
        <s v="The University of Auckland"/>
        <s v="Georgia Institute of Technology"/>
        <s v="KTH Royal Institute of Technology "/>
        <s v="The University of Western Australia"/>
        <s v="University of Birmingham"/>
        <s v="Durham University"/>
        <s v="Pennsylvania State University"/>
        <s v="University of Science and Technology of China"/>
        <s v="Lund University"/>
        <s v="The University of Sheffield"/>
        <s v="University of St Andrews"/>
        <s v="Trinity College Dublin, The University of Dublin"/>
        <s v="Sungkyunkwan University(SKKU)"/>
        <s v="Rice University"/>
        <s v="University of Oslo"/>
        <s v="University of California, Davis"/>
        <s v="University of North Carolina, Chapel Hill"/>
        <s v="Technical University of Denmark"/>
        <s v="Universidad Nacional Autónoma de México (UNAM)"/>
        <s v="King Abdulaziz University (KAU)"/>
        <s v="University of Helsinki"/>
        <s v="Boston University"/>
        <s v="The University of Adelaide"/>
        <s v="University of Alberta"/>
        <s v="École Normale Supérieure de Lyon"/>
        <s v="Nagoya University"/>
        <s v="Utrecht University"/>
        <s v="University of Nottingham"/>
        <s v="Universidade de São Paulo"/>
        <s v="Aalto University"/>
        <s v="Université de Montréal "/>
        <s v="Freie Universitaet Berlin"/>
        <s v="Washington University in St. Louis"/>
        <s v="University of Bern"/>
        <s v="Pontificia Universidad Católica de Chile (UC)"/>
        <s v="Newcastle University"/>
        <s v="Universiti Putra Malaysia (UPM)"/>
        <s v="Wageningen University &amp; Research"/>
        <s v="Chalmers University of Technology"/>
        <s v="Queen Mary University of London"/>
        <s v="University of Geneva"/>
        <s v="Uppsala University"/>
        <s v="Purdue University"/>
        <s v="Universiti Kebangsaan Malaysia (UKM)"/>
        <s v="Humboldt-Universität zu Berlin"/>
        <s v="Leiden University"/>
        <s v="Nanjing University"/>
        <s v="University of Southern California"/>
        <s v="Kyushu University"/>
        <s v="University of Basel"/>
        <s v="University of Technology Sydney"/>
        <s v="Eindhoven University of Technology"/>
        <s v="Politecnico di Milano"/>
        <s v="The Ohio State University"/>
        <s v="Hokkaido University"/>
        <s v="KIT, Karlsruhe Institute of Technology"/>
        <s v="Ghent University"/>
        <s v="Universiti Sains Malaysia (USM)"/>
        <s v="University of Groningen"/>
        <s v="Lancaster University"/>
        <s v="RWTH Aachen University"/>
        <s v="University of Rochester"/>
        <s v="University of California, Santa Barbara (UCSB)"/>
        <s v="Al-Farabi Kazakh National University"/>
        <s v="University of Vienna"/>
        <s v="McMaster University"/>
        <s v="Stockholm University"/>
        <s v="University of Waterloo"/>
        <s v="Emory University"/>
        <s v="Indian Institute of Science"/>
        <s v="Hanyang University"/>
        <s v="Technische Universität Berlin (TU Berlin)"/>
        <s v="Michigan State University"/>
        <s v="King Fahd University of Petroleum &amp; Minerals"/>
        <s v="Aarhus University"/>
        <s v="University of York"/>
        <s v="The University of Exeter"/>
        <s v="Texas A&amp;M University"/>
        <s v="University of Maryland, College Park"/>
        <s v="Cardiff University"/>
        <s v="Alma Mater Studiorum - University of Bologna"/>
        <s v="Universidad de Chile"/>
        <s v="Eberhard Karls Universität Tübingen"/>
        <s v="Tecnológico de Monterrey"/>
        <s v="Sapienza University of Rome"/>
        <s v="Indian Institute of Technology Bombay (IITB)"/>
        <s v="Western University"/>
        <s v="Ecole des Ponts ParisTech"/>
        <s v="Indian Institute of Technology Delhi (IITD)"/>
        <s v="Case Western Reserve University"/>
        <s v="National Tsing Hua University"/>
        <s v="Universitat Autònoma de Barcelona"/>
        <s v="Technische Universität Wien"/>
        <s v="University of Bath"/>
        <s v="Khalifa University of Science and Technology"/>
        <s v="University College Dublin"/>
        <s v="University of Pittsburgh"/>
        <s v="Universitat de Barcelona"/>
        <s v="University of Gothenburg"/>
        <s v="University of Minnesota Twin Cities"/>
        <s v="University of Wollongong"/>
        <s v="University of Florida"/>
        <s v="Albert-Ludwigs-Universitaet Freiburg"/>
        <s v="RMIT University"/>
        <s v="University of Liverpool"/>
        <s v="The University of Newcastle, Australia (UON)"/>
        <s v="Curtin University"/>
        <s v="Wuhan University"/>
        <s v="Macquarie University"/>
        <s v="Université catholique de Louvain (UCLouvain)"/>
        <s v="Keio University"/>
        <s v="Ulsan National Institute of Science and Technology (UNIST)"/>
        <s v="Vanderbilt University"/>
        <s v="Technische Universität Dresden"/>
        <s v="Rheinische Friedrich-Wilhelms-Universität Bonn"/>
        <s v="National Yang Ming Chiao Tung University"/>
        <s v="Universiti Teknologi Malaysia "/>
        <s v="University of Lausanne"/>
        <s v="Dartmouth College"/>
        <s v="Waseda University"/>
        <s v="University of Bergen"/>
        <s v="Erasmus University Rotterdam "/>
        <s v="Qatar University"/>
        <s v="Universidade Estadual de Campinas (Unicamp)"/>
        <s v="Universite libre de Bruxelles"/>
        <s v="Tongji University"/>
        <s v="University of Twente"/>
        <s v="Vrije Universiteit Amsterdam"/>
        <s v="Universidad Autónoma de Madrid"/>
        <s v="University of Göttingen"/>
        <s v="Harbin Institute of Technology"/>
        <s v="University of Otago"/>
        <s v="Arizona State University"/>
        <s v="Universidad de los Andes"/>
        <s v="University of Aberdeen"/>
        <s v="Queensland University of Technology (QUT)"/>
        <s v="The Hebrew University of Jerusalem"/>
        <s v="Chulalongkorn University"/>
        <s v="National Cheng Kung University (NCKU)"/>
        <s v="Complutense University of Madrid"/>
        <s v="Southern University of Science and Technology"/>
        <s v="Universität Hamburg"/>
        <s v="University of Reading"/>
        <s v="Bauman Moscow State Technical University"/>
        <s v="Gadjah Mada University"/>
        <s v="Radboud University "/>
        <s v="Queen's University Belfast"/>
        <s v="Universitat Pompeu Fabra (Barcelona)"/>
        <s v="Bandung Institute of Technology (ITB)"/>
        <s v="University of California, Irvine"/>
        <s v="King Saud University"/>
        <s v="University of Cape Town"/>
        <s v="University of Ottawa"/>
        <s v="University of Sussex"/>
        <s v="USI - Università della Svizzera italiana"/>
        <s v="University of Calgary"/>
        <s v="Universidad Nacional de Colombia"/>
        <s v="Università di Padova"/>
        <s v="University of Notre Dame"/>
        <s v="Queen's University at Kingston"/>
        <s v="Yeshiva University"/>
        <s v="Universitas Indonesia"/>
        <s v="Université Paris Cité"/>
        <s v="Indian Institute of Technology Madras (IITM)"/>
        <s v="Vrije Universiteit Brussel (VUB)"/>
        <s v="American University of Beirut (AUB)"/>
        <s v="University of Massachusetts Amherst"/>
        <s v="University of Navarra"/>
        <s v="University of Virginia"/>
        <s v="Loughborough University"/>
        <s v="Mahidol University"/>
        <s v="Universiti Brunei Darussalam (UBD)"/>
        <s v="Sciences Po "/>
        <s v="Novosibirsk State University"/>
        <s v="Tel Aviv University"/>
        <s v="Beijing Normal University "/>
        <s v="The University of Arizona"/>
        <s v="Indian Institute of Technology Kanpur (IITK)"/>
        <s v="Tomsk State University"/>
        <s v="Deakin University"/>
        <s v="Moscow Institute of Physics and Technology (MIPT / Moscow Phystech)"/>
        <s v="Rutgers University–New Brunswick"/>
        <s v="Sun Yat-sen University"/>
        <s v="Indian Institute of Technology Kharagpur (IIT-KGP)"/>
        <s v="Kyung Hee University"/>
        <s v="National University of Ireland Galway"/>
        <s v="Saint Petersburg State University"/>
        <s v="University of Porto"/>
        <s v="Technical University of Darmstadt"/>
        <s v="Victoria University of Wellington"/>
        <s v="L.N. Gumilyov Eurasian National University (ENU)"/>
        <s v="Maastricht University "/>
        <s v="University of Leicester"/>
        <s v="University of Antwerp"/>
        <s v="Georgetown University"/>
        <s v="Heriot-Watt University"/>
        <s v="Hong Kong Baptist University"/>
        <s v="Graz University of Technology"/>
        <s v="Taylor's University"/>
        <s v="UCSI University"/>
        <s v="University of Canterbury | Te Whare Wānanga o Waitaha"/>
        <s v="University of Warsaw "/>
        <s v="Belarusian State University"/>
        <s v="Charles University"/>
        <s v="Gwangju Institute of Science and Technology (GIST)"/>
        <s v="University of Turku"/>
        <s v="Massey University"/>
        <s v="Jagiellonian University"/>
        <s v="University of Tasmania"/>
        <s v="RUDN University"/>
        <s v="Swinburne University of Technology"/>
        <s v="United Arab Emirates University"/>
        <s v="University of Miami"/>
        <s v="University of Tartu"/>
        <s v="Griffith University"/>
        <s v="Université Paris 1 Panthéon-Sorbonne "/>
        <s v="Xi’an Jiaotong University"/>
        <s v="University College Cork"/>
        <s v="University of Macau"/>
        <s v="University of Surrey"/>
        <s v="Huazhong University of Science and Technology"/>
        <s v="Tianjin University"/>
        <s v="Dalhousie University"/>
        <s v="HSE University"/>
        <s v="National Research Nuclear University MEPhI (Moscow Engineering Physics Institute)"/>
        <s v="Universität Innsbruck"/>
        <s v="North Carolina State University"/>
        <s v="Tufts University"/>
        <s v="University of Tsukuba"/>
        <s v="La Trobe University"/>
        <s v="Université Grenoble Alpes"/>
        <s v="University of Colorado Boulder"/>
        <s v="University of Illinois at Chicago (UIC)"/>
        <s v="Linköping University"/>
        <s v="Universidad Carlos III de Madrid (UC3M)"/>
        <s v="Kazan (Volga region) Federal University"/>
        <s v="Pontificia Universidad Católica Argentina"/>
        <s v="University of Milan"/>
        <s v="Politecnico di Torino"/>
        <s v="University of Strathclyde"/>
        <s v="National Taiwan University of Science and Technology (Taiwan Tech)"/>
        <s v="Goethe-University Frankfurt am Main"/>
        <s v="Simon Fraser University"/>
        <s v="Aalborg University"/>
        <s v="University of Waikato"/>
        <s v="National Taiwan Normal University"/>
        <s v="Universidade Federal do Rio de Janeiro"/>
        <s v="National University of Sciences And Technology (NUST) Islamabad"/>
        <s v="University of Cologne"/>
        <s v="University of Lisbon "/>
        <s v="Ural Federal University - UrFU"/>
        <s v="Hiroshima University"/>
        <s v="Indiana University Bloomington"/>
        <s v="Friedrich-Alexander-Universität Erlangen-Nürnberg"/>
        <s v="Universiti Teknologi Brunei"/>
        <s v="University of East Anglia (UEA)"/>
        <s v="Birkbeck, University of London"/>
        <s v="Universitat Politècnica de Catalunya · BarcelonaTech (UPC)"/>
        <s v="MGIMO University"/>
        <s v="Ewha Womans University"/>
        <s v="IE University"/>
        <s v="University of Jyväskylä"/>
        <s v="University of Southern Denmark (SDU)"/>
        <s v="Johannes Kepler University Linz"/>
        <s v="University of Connecticut"/>
        <s v="Norwegian University of Science And Technology"/>
        <s v="Universität Jena"/>
        <s v=" University of Dundee"/>
        <s v="Beijing Institute of Technology"/>
        <s v="City, University of London"/>
        <s v="Universität Stuttgart"/>
        <s v="University of Chemistry and Technology, Prague"/>
        <s v="ITMO University"/>
        <s v="University of Victoria (UVic)"/>
        <s v="Universiti Teknologi PETRONAS (UTP)"/>
        <s v="George Washington University"/>
        <s v="Kobe University"/>
        <s v="Pontificia Universidad Católica del Perú"/>
        <s v="Quaid-i-Azam University"/>
        <s v="University of South Australia"/>
        <s v="Virginia Polytechnic Institute and State University"/>
        <s v="Lincoln University "/>
        <s v="Airlangga University"/>
        <s v="American University of Sharjah"/>
        <s v="Indian Institute of Technology Roorkee (IITR)"/>
        <s v="Umea University"/>
        <s v="Universidade Nova de Lisboa"/>
        <s v="University of Kansas"/>
        <s v="University of California, Santa Cruz"/>
        <s v="University of Kent"/>
        <s v="University Ulm"/>
        <s v="Czech Technical University in Prague"/>
        <s v="Nankai University"/>
        <s v="Sharif University of Technology"/>
        <s v="University of Hawaiʻi at Mānoa"/>
        <s v="Peter the Great St. Petersburg Polytechnic University"/>
        <s v="Pontificia Universidad Javeriana"/>
        <s v="Indian Institute of Technology Guwahati (IITG)"/>
        <s v="Sultan Qaboos University"/>
        <s v="Taipei Medical University (TMU)"/>
        <s v="Westfälische Wilhelms-Universität Münster "/>
        <s v="Lappeenranta-Lahti University of Technology LUT"/>
        <s v="Northeastern University"/>
        <s v="Pakistan Institute of Engineering and Applied Sciences (PIEAS)"/>
        <s v="Universidad de Palermo (UP)"/>
        <s v="Chung-Ang University (CAU)"/>
        <s v="Tokyo Medical and Dental University (TMDU)"/>
        <s v="University of Oulu"/>
        <s v="University of Utah"/>
        <s v="Indian Institute of Technology Indore (IIT Indore)"/>
        <s v="Shandong University"/>
        <s v="National Research Tomsk Polytechnic University"/>
        <s v="Tilburg University"/>
        <s v="Universitat Politècnica de València"/>
        <s v="Vilnius University "/>
        <s v="Colegio de México"/>
        <s v="Royal Holloway University of London"/>
        <s v="University of Pisa"/>
        <s v="Satbayev University"/>
        <s v="Sichuan University"/>
        <s v="South China University of Technology"/>
        <s v="Colorado State University"/>
        <s v="Technion - Israel Institute of Technology"/>
        <s v="HUFS - Hankuk (Korea) University of Foreign Studies "/>
        <s v="Julius-Maximilians-Universität Würzburg"/>
        <s v="Brunel University London"/>
        <s v="University of Johannesburg"/>
        <s v="University of the Philippines"/>
        <s v="Tampere University"/>
        <s v="Ruhr-Universität Bochum"/>
        <s v="Stony Brook University, State University of New York"/>
        <s v="The American University in Cairo"/>
        <s v="University of Naples - Federico II"/>
        <s v="Johannes Gutenberg Universität Mainz"/>
        <s v="Universität Leipzig"/>
        <s v="National Technical University of Athens"/>
        <s v="Shanghai University"/>
        <s v="Xiamen University"/>
        <s v="Flinders University"/>
        <s v="Swansea University"/>
        <s v="University at Buffalo SUNY"/>
        <s v="National Sun Yat-sen University"/>
        <s v="University of Colorado, Denver "/>
        <s v="University of Science and Technology Beijing"/>
        <s v="University of Witwatersrand"/>
        <s v="Universidad Austral"/>
        <s v="Université Laval"/>
        <s v="Far Eastern Federal University"/>
        <s v="Université de Strasbourg"/>
        <s v="National Taipei University of Technology"/>
        <s v="Università Vita-Salute San Raffaele"/>
        <s v="Oxford Brookes University"/>
        <s v="University of Coimbra"/>
        <s v="Wake Forest University"/>
        <s v="Universidade Federal de São Paulo"/>
        <s v="Universität des Saarlandes"/>
        <s v="Amirkabir University of Technology"/>
        <s v="Auezov South Kazakhstan University (SKU)"/>
        <s v="Beihang University (former BUAA)"/>
        <s v="Illinois Institute of Technology"/>
        <s v="SOAS University of London "/>
        <s v="Washington State University"/>
        <s v="Bogor Agricultural University"/>
        <s v="Hasselt University "/>
        <s v="Umm Al-Qura University "/>
        <s v="Universidad de Montevideo (UM)"/>
        <s v="University of California, Riverside"/>
        <s v="Stellenbosch University"/>
        <s v="University of Tromsø The Arctic University of Norway"/>
        <s v="York University"/>
        <s v="Institut National des Sciences Appliquées de Lyon (INSA)"/>
        <s v="Sogang University"/>
        <s v="University of Trento"/>
        <s v="University of Florence"/>
        <s v="James Cook University"/>
        <s v="Rensselaer Polytechnic Institute"/>
        <s v="Southeast University"/>
        <s v="Universidad de Belgrano"/>
        <s v="Essex, University of"/>
        <s v="Universidad de Santiago de Chile (USACH)"/>
        <s v="The National University of Science and Technology MISIS"/>
        <s v="Universidad de La Habana"/>
        <s v="University of Alaska Fairbanks"/>
        <s v="University of Iowa"/>
        <s v="Dublin City University"/>
        <s v="Tulane University"/>
        <s v="University of Cyprus (UCY)"/>
        <s v="University of Saskatchewan"/>
        <s v="Chang Gung University"/>
        <s v="University of Turin"/>
        <s v="Imam Abdulrahman Bin Faisal University (IAU) (formerly UNIVERSITY OF DAMMAM)"/>
        <s v="Koç University"/>
        <s v="Martin-Luther-Universität Halle-Wittenberg"/>
        <s v="UNESP"/>
        <s v="Bond University"/>
        <s v="Dongguk University "/>
        <s v="Iowa State University"/>
        <s v="Kazakh National Agrarian University KazNAU"/>
        <s v="Universiti Utara Malaysia (UUM)"/>
        <s v="Auckland University of Technology (AUT)"/>
        <s v="University of Klagenfurt"/>
        <s v="Ajou University "/>
        <s v="Universidad Politécnica de Madrid (UPM)"/>
        <s v="Aix-Marseille University"/>
        <s v="Ben-Gurion University of The Negev"/>
        <s v="Chiba University"/>
        <s v="Justus-Liebig-University Giessen"/>
        <s v="The Catholic University of Korea "/>
        <s v="Universidad ORT Uruguay"/>
        <s v="University of Granada"/>
        <s v="Brandeis University"/>
        <s v="Jilin University"/>
        <s v="Central South University"/>
        <s v="University of Rome &quot;Tor Vergata&quot;"/>
      </sharedItems>
    </cacheField>
    <cacheField name="Location Code" numFmtId="0">
      <sharedItems count="61">
        <s v="US"/>
        <s v="UK"/>
        <s v="CH"/>
        <s v="SG"/>
        <s v="CN"/>
        <s v="HK"/>
        <s v="JP"/>
        <s v="FR"/>
        <s v="KR"/>
        <s v="AU"/>
        <s v="CA"/>
        <s v="DE"/>
        <s v="NL"/>
        <s v="AR"/>
        <s v="MY"/>
        <s v="RU"/>
        <s v="BE"/>
        <s v="TW"/>
        <s v="DK"/>
        <s v="NZ"/>
        <s v="SE"/>
        <s v="IE"/>
        <s v="NO"/>
        <s v="MX"/>
        <s v="SA"/>
        <s v="FI"/>
        <s v="BR"/>
        <s v="CL"/>
        <s v="IT"/>
        <s v="KZ"/>
        <s v="AT"/>
        <s v="IN"/>
        <s v="ES"/>
        <s v="AE"/>
        <s v="SK"/>
        <s v="QA"/>
        <s v="CO"/>
        <s v="IL"/>
        <s v="TH"/>
        <s v="ID"/>
        <s v="ZA"/>
        <s v="LB"/>
        <s v="BN"/>
        <s v="PT"/>
        <s v="PL"/>
        <s v="BY"/>
        <s v="CZ"/>
        <s v="EE"/>
        <s v="MO"/>
        <s v="PK"/>
        <s v="PE"/>
        <s v="IR"/>
        <s v="OM"/>
        <s v="LT"/>
        <s v="PH"/>
        <s v="EG"/>
        <s v="GR"/>
        <s v="UY"/>
        <s v="CU"/>
        <s v="CY"/>
        <s v="TR"/>
      </sharedItems>
    </cacheField>
    <cacheField name="Location" numFmtId="0">
      <sharedItems count="60">
        <s v="United States"/>
        <s v="United Kingdom"/>
        <s v="Switzerland"/>
        <s v="Singapore"/>
        <s v="China"/>
        <s v="Hong Kong SAR"/>
        <s v="Japan"/>
        <s v="France"/>
        <s v="South Korea"/>
        <s v="Australia"/>
        <s v="Canada"/>
        <s v="Germany"/>
        <s v="Netherlands"/>
        <s v="Argentina"/>
        <s v="Malaysia"/>
        <s v="Russia"/>
        <s v="Belgium"/>
        <s v="Taiwan"/>
        <s v="Denmark"/>
        <s v="New Zealand"/>
        <s v="Sweden"/>
        <s v="Ireland"/>
        <s v="Norway"/>
        <s v="Mexico"/>
        <s v="Saudi Arabia"/>
        <s v="Finland"/>
        <s v="Brazil"/>
        <s v="Chile"/>
        <s v="Italy"/>
        <s v="Kazakhstan"/>
        <s v="Austria"/>
        <s v="India"/>
        <s v="Spain"/>
        <s v="United Arab Emirates"/>
        <s v="Qatar"/>
        <s v="Colombia"/>
        <s v="Israel"/>
        <s v="Thailand"/>
        <s v="Indonesia"/>
        <s v="South Africa"/>
        <s v="Lebanon"/>
        <s v="Brunei"/>
        <s v="Portugal"/>
        <s v="Poland"/>
        <s v="Belarus"/>
        <s v="Czech Republic"/>
        <s v="Estonia"/>
        <s v="Macau SAR"/>
        <s v="Pakistan"/>
        <s v="Peru"/>
        <s v="Iran, Islamic Republic of"/>
        <s v="Oman"/>
        <s v="Lithuania"/>
        <s v="Philippines"/>
        <s v="Egypt"/>
        <s v="Greece"/>
        <s v="Uruguay"/>
        <s v="Cuba"/>
        <s v="Cyprus"/>
        <s v="Turkey"/>
      </sharedItems>
    </cacheField>
    <cacheField name="Academic Reputation Score" numFmtId="0">
      <sharedItems containsSemiMixedTypes="0" containsString="0" containsNumber="1" minValue="2.6" maxValue="100" count="369">
        <n v="100"/>
        <n v="96.5"/>
        <n v="98.3"/>
        <n v="99.4"/>
        <n v="98.6"/>
        <n v="99.2"/>
        <n v="99.5"/>
        <n v="99.3"/>
        <n v="98.9"/>
        <n v="98"/>
        <n v="83.7"/>
        <n v="99.9"/>
        <n v="90.4"/>
        <n v="97.4"/>
        <n v="99.7"/>
        <n v="87.9"/>
        <n v="98.5"/>
        <n v="74.400000000000006"/>
        <n v="95.1"/>
        <n v="93.6"/>
        <n v="93.3"/>
        <n v="84.4"/>
        <n v="83.6"/>
        <n v="99.6"/>
        <n v="88.8"/>
        <n v="87.3"/>
        <n v="95.9"/>
        <n v="82"/>
        <n v="96.2"/>
        <n v="88.1"/>
        <n v="72.2"/>
        <n v="89"/>
        <n v="82.7"/>
        <n v="45.3"/>
        <n v="84"/>
        <n v="86.1"/>
        <n v="86.6"/>
        <n v="72.099999999999994"/>
        <n v="90"/>
        <n v="57.3"/>
        <n v="74.099999999999994"/>
        <n v="69"/>
        <n v="87.6"/>
        <n v="92.6"/>
        <n v="71.599999999999994"/>
        <n v="57.6"/>
        <n v="71.8"/>
        <n v="78.7"/>
        <n v="66.099999999999994"/>
        <n v="92.3"/>
        <n v="80.2"/>
        <n v="57.2"/>
        <n v="79.599999999999994"/>
        <n v="47.4"/>
        <n v="93.7"/>
        <n v="75.5"/>
        <n v="79.3"/>
        <n v="80.5"/>
        <n v="83.8"/>
        <n v="50.7"/>
        <n v="84.8"/>
        <n v="75.099999999999994"/>
        <n v="72.8"/>
        <n v="82.4"/>
        <n v="58"/>
        <n v="85.6"/>
        <n v="70.2"/>
        <n v="81.5"/>
        <n v="67.7"/>
        <n v="45.8"/>
        <n v="55.6"/>
        <n v="66"/>
        <n v="57.9"/>
        <n v="76.7"/>
        <n v="51.6"/>
        <n v="68.8"/>
        <n v="58.7"/>
        <n v="46.2"/>
        <n v="67.900000000000006"/>
        <n v="60.2"/>
        <n v="38.799999999999997"/>
        <n v="54.9"/>
        <n v="64.8"/>
        <n v="65.5"/>
        <n v="30.9"/>
        <n v="96"/>
        <n v="48.4"/>
        <n v="65.3"/>
        <n v="62.3"/>
        <n v="52.3"/>
        <n v="55.1"/>
        <n v="31.8"/>
        <n v="59.8"/>
        <n v="65.8"/>
        <n v="59"/>
        <n v="91.8"/>
        <n v="44.5"/>
        <n v="57.4"/>
        <n v="80.7"/>
        <n v="40.1"/>
        <n v="30.3"/>
        <n v="56.8"/>
        <n v="42.8"/>
        <n v="27.9"/>
        <n v="48.9"/>
        <n v="46.5"/>
        <n v="63.6"/>
        <n v="62.7"/>
        <n v="90.1"/>
        <n v="68.099999999999994"/>
        <n v="57.7"/>
        <n v="54.6"/>
        <n v="56.6"/>
        <n v="28"/>
        <n v="41.8"/>
        <n v="28.9"/>
        <n v="67.8"/>
        <n v="61.1"/>
        <n v="44.7"/>
        <n v="54"/>
        <n v="59.7"/>
        <n v="39.6"/>
        <n v="49.5"/>
        <n v="23.8"/>
        <n v="55.9"/>
        <n v="49.1"/>
        <n v="69.400000000000006"/>
        <n v="39.9"/>
        <n v="54.5"/>
        <n v="40.200000000000003"/>
        <n v="25.2"/>
        <n v="37.6"/>
        <n v="45"/>
        <n v="60.5"/>
        <n v="43.3"/>
        <n v="41.1"/>
        <n v="61.5"/>
        <n v="51.2"/>
        <n v="46"/>
        <n v="78.5"/>
        <n v="80"/>
        <n v="48.8"/>
        <n v="78"/>
        <n v="53.3"/>
        <n v="30.6"/>
        <n v="8.4"/>
        <n v="49"/>
        <n v="18.3"/>
        <n v="51.3"/>
        <n v="62.2"/>
        <n v="34.4"/>
        <n v="16.600000000000001"/>
        <n v="48.7"/>
        <n v="71.900000000000006"/>
        <n v="37.4"/>
        <n v="60.1"/>
        <n v="29.4"/>
        <n v="48.5"/>
        <n v="36.6"/>
        <n v="42.7"/>
        <n v="29.1"/>
        <n v="30.5"/>
        <n v="49.7"/>
        <n v="50.3"/>
        <n v="11.8"/>
        <n v="25.9"/>
        <n v="34.799999999999997"/>
        <n v="19.2"/>
        <n v="33.799999999999997"/>
        <n v="35.6"/>
        <n v="24.4"/>
        <n v="68.7"/>
        <n v="34.299999999999997"/>
        <n v="33.200000000000003"/>
        <n v="20.2"/>
        <n v="39.700000000000003"/>
        <n v="49.3"/>
        <n v="26.6"/>
        <n v="47.1"/>
        <n v="46.7"/>
        <n v="62.9"/>
        <n v="28.3"/>
        <n v="39.5"/>
        <n v="65.099999999999994"/>
        <n v="47.2"/>
        <n v="69.2"/>
        <n v="7.8"/>
        <n v="50.8"/>
        <n v="27.2"/>
        <n v="29.9"/>
        <n v="31.7"/>
        <n v="30.8"/>
        <n v="43.7"/>
        <n v="34.5"/>
        <n v="43.6"/>
        <n v="23.9"/>
        <n v="5.3"/>
        <n v="36.1"/>
        <n v="67.5"/>
        <n v="56.2"/>
        <n v="38.6"/>
        <n v="2.6"/>
        <n v="47.5"/>
        <n v="34.700000000000003"/>
        <n v="38"/>
        <n v="22.7"/>
        <n v="40.700000000000003"/>
        <n v="35.200000000000003"/>
        <n v="40.5"/>
        <n v="19.100000000000001"/>
        <n v="18.7"/>
        <n v="27.3"/>
        <n v="32.700000000000003"/>
        <n v="36.299999999999997"/>
        <n v="32.6"/>
        <n v="22.9"/>
        <n v="27.6"/>
        <n v="19.7"/>
        <n v="30.2"/>
        <n v="24.9"/>
        <n v="26.4"/>
        <n v="20.8"/>
        <n v="44.8"/>
        <n v="25.1"/>
        <n v="21.8"/>
        <n v="22.2"/>
        <n v="31.2"/>
        <n v="14.9"/>
        <n v="17"/>
        <n v="13.5"/>
        <n v="21.5"/>
        <n v="20.5"/>
        <n v="38.9"/>
        <n v="24.2"/>
        <n v="14.5"/>
        <n v="28.8"/>
        <n v="29.3"/>
        <n v="16.5"/>
        <n v="13"/>
        <n v="26.3"/>
        <n v="25.8"/>
        <n v="26.1"/>
        <n v="64"/>
        <n v="29"/>
        <n v="9.5"/>
        <n v="20.399999999999999"/>
        <n v="21.3"/>
        <n v="18.5"/>
        <n v="26.9"/>
        <n v="9.1999999999999993"/>
        <n v="19.8"/>
        <n v="29.2"/>
        <n v="33.9"/>
        <n v="37"/>
        <n v="42"/>
        <n v="31"/>
        <n v="49.8"/>
        <n v="25.6"/>
        <n v="45.4"/>
        <n v="18.399999999999999"/>
        <n v="58.1"/>
        <n v="18.2"/>
        <n v="36.700000000000003"/>
        <n v="42.5"/>
        <n v="21.6"/>
        <n v="22.4"/>
        <n v="23.3"/>
        <n v="12"/>
        <n v="18.600000000000001"/>
        <n v="11.2"/>
        <n v="32.5"/>
        <n v="12.5"/>
        <n v="23.4"/>
        <n v="6.7"/>
        <n v="16.899999999999999"/>
        <n v="19.3"/>
        <n v="11.4"/>
        <n v="15.5"/>
        <n v="18.899999999999999"/>
        <n v="20.7"/>
        <n v="20.6"/>
        <n v="24.1"/>
        <n v="6.5"/>
        <n v="11.9"/>
        <n v="17.100000000000001"/>
        <n v="16.399999999999999"/>
        <n v="43.8"/>
        <n v="15.4"/>
        <n v="21.7"/>
        <n v="28.5"/>
        <n v="7.5"/>
        <n v="16"/>
        <n v="20"/>
        <n v="28.7"/>
        <n v="7.6"/>
        <n v="19.899999999999999"/>
        <n v="21.2"/>
        <n v="11.6"/>
        <n v="15.6"/>
        <n v="15"/>
        <n v="41"/>
        <n v="15.1"/>
        <n v="9.6999999999999993"/>
        <n v="33.1"/>
        <n v="7"/>
        <n v="5.2"/>
        <n v="16.7"/>
        <n v="10.6"/>
        <n v="4.7"/>
        <n v="13.8"/>
        <n v="9.4"/>
        <n v="14.8"/>
        <n v="26"/>
        <n v="16.8"/>
        <n v="40.6"/>
        <n v="10.7"/>
        <n v="25"/>
        <n v="11.3"/>
        <n v="16.2"/>
        <n v="11.1"/>
        <n v="15.2"/>
        <n v="32.4"/>
        <n v="23.7"/>
        <n v="21.4"/>
        <n v="34.200000000000003"/>
        <n v="21.1"/>
        <n v="12.1"/>
        <n v="17.7"/>
        <n v="25.3"/>
        <n v="7.9"/>
        <n v="13.1"/>
        <n v="17.5"/>
        <n v="3"/>
        <n v="27"/>
        <n v="30.1"/>
        <n v="5.4"/>
        <n v="10.199999999999999"/>
        <n v="5"/>
        <n v="17.899999999999999"/>
        <n v="25.5"/>
        <n v="19.600000000000001"/>
        <n v="17.8"/>
        <n v="24.5"/>
        <n v="12.4"/>
        <n v="22.6"/>
        <n v="18.100000000000001"/>
        <n v="24.6"/>
        <n v="13.9"/>
        <n v="8.1999999999999993"/>
        <n v="20.3"/>
        <n v="3.1"/>
        <n v="9"/>
        <n v="4.8"/>
        <n v="37.5"/>
        <n v="5.8"/>
        <n v="14.6"/>
        <n v="4.4000000000000004"/>
        <n v="8.5"/>
        <n v="19.399999999999999"/>
        <n v="14.7"/>
        <n v="4.3"/>
        <n v="13.3"/>
        <n v="36"/>
        <n v="12.3"/>
        <n v="11.7"/>
        <n v="42.1"/>
        <n v="9.6"/>
        <n v="7.3"/>
        <n v="31.6"/>
      </sharedItems>
    </cacheField>
    <cacheField name="Academic Reputation Rank" numFmtId="0">
      <sharedItems containsMixedTypes="1" containsNumber="1" containsInteger="1" minValue="1" maxValue="500" count="406">
        <n v="5"/>
        <n v="2"/>
        <n v="4"/>
        <n v="3"/>
        <n v="1"/>
        <n v="28"/>
        <n v="24"/>
        <n v="14"/>
        <n v="18"/>
        <n v="16"/>
        <n v="13"/>
        <n v="15"/>
        <n v="29"/>
        <n v="17"/>
        <n v="26"/>
        <n v="59"/>
        <n v="10"/>
        <n v="9"/>
        <n v="42"/>
        <n v="23"/>
        <n v="27"/>
        <n v="11"/>
        <n v="7"/>
        <n v="49"/>
        <n v="22"/>
        <n v="78"/>
        <n v="6"/>
        <n v="33"/>
        <n v="19"/>
        <n v="35"/>
        <n v="36"/>
        <n v="56"/>
        <n v="20"/>
        <n v="60"/>
        <n v="12"/>
        <n v="21"/>
        <n v="47"/>
        <n v="51"/>
        <n v="32"/>
        <n v="64"/>
        <n v="30"/>
        <n v="48"/>
        <n v="82"/>
        <n v="8"/>
        <n v="46"/>
        <n v="61"/>
        <n v="25"/>
        <n v="180"/>
        <n v="57"/>
        <n v="53"/>
        <n v="52"/>
        <n v="83"/>
        <n v="45"/>
        <n v="130"/>
        <n v="80"/>
        <n v="91"/>
        <n v="50"/>
        <n v="62"/>
        <n v="37"/>
        <n v="44"/>
        <n v="87"/>
        <n v="79"/>
        <n v="128"/>
        <n v="85"/>
        <n v="72"/>
        <n v="99"/>
        <n v="39"/>
        <n v="68"/>
        <n v="131"/>
        <n v="70"/>
        <n v="169"/>
        <n v="34"/>
        <n v="76"/>
        <n v="71"/>
        <n v="67"/>
        <n v="58"/>
        <n v="38"/>
        <n v="153"/>
        <n v="86"/>
        <n v="55"/>
        <n v="77"/>
        <n v="81"/>
        <n v="63"/>
        <n v="124"/>
        <n v="54"/>
        <n v="88"/>
        <n v="65"/>
        <n v="97"/>
        <n v="178"/>
        <n v="137"/>
        <n v="100"/>
        <n v="125"/>
        <n v="75"/>
        <n v="147"/>
        <n v="92"/>
        <n v="122"/>
        <n v="175"/>
        <n v="95"/>
        <n v="115"/>
        <n v="218"/>
        <n v="141"/>
        <n v="105"/>
        <n v="102"/>
        <n v="273"/>
        <n v="31"/>
        <n v="167"/>
        <n v="103"/>
        <n v="110"/>
        <n v="146"/>
        <n v="139"/>
        <n v="265"/>
        <n v="117"/>
        <n v="101"/>
        <n v="120"/>
        <n v="41"/>
        <n v="187"/>
        <n v="129"/>
        <n v="66"/>
        <n v="210"/>
        <n v="283"/>
        <n v="40"/>
        <n v="176"/>
        <n v="132"/>
        <n v="193"/>
        <n v="305"/>
        <n v="163"/>
        <n v="174"/>
        <n v="107"/>
        <n v="109"/>
        <n v="126"/>
        <n v="43"/>
        <n v="94"/>
        <n v="127"/>
        <n v="142"/>
        <n v="133"/>
        <n v="304"/>
        <n v="199"/>
        <n v="296"/>
        <n v="96"/>
        <n v="113"/>
        <n v="136"/>
        <n v="185"/>
        <n v="144"/>
        <n v="118"/>
        <n v="148"/>
        <n v="215"/>
        <n v="157"/>
        <n v="356"/>
        <n v="135"/>
        <n v="159"/>
        <n v="89"/>
        <n v="212"/>
        <n v="143"/>
        <n v="209"/>
        <n v="336"/>
        <n v="223"/>
        <n v="182"/>
        <n v="140"/>
        <n v="114"/>
        <n v="284"/>
        <n v="138"/>
        <n v="191"/>
        <n v="201"/>
        <n v="112"/>
        <n v="151"/>
        <n v="177"/>
        <n v="73"/>
        <n v="69"/>
        <n v="184"/>
        <n v="164"/>
        <n v="74"/>
        <n v="145"/>
        <n v="280"/>
        <s v="501+"/>
        <n v="161"/>
        <n v="471"/>
        <n v="149"/>
        <n v="111"/>
        <n v="274"/>
        <n v="247"/>
        <n v="165"/>
        <n v="211"/>
        <n v="84"/>
        <n v="228"/>
        <n v="116"/>
        <n v="290"/>
        <n v="166"/>
        <n v="170"/>
        <n v="234"/>
        <n v="194"/>
        <n v="294"/>
        <n v="282"/>
        <n v="219"/>
        <n v="275"/>
        <n v="156"/>
        <n v="154"/>
        <n v="329"/>
        <n v="226"/>
        <n v="150"/>
        <n v="243"/>
        <n v="186"/>
        <n v="281"/>
        <n v="447"/>
        <n v="121"/>
        <n v="253"/>
        <n v="239"/>
        <n v="349"/>
        <n v="93"/>
        <n v="248"/>
        <n v="254"/>
        <n v="418"/>
        <n v="214"/>
        <n v="119"/>
        <n v="158"/>
        <n v="320"/>
        <n v="172"/>
        <n v="173"/>
        <n v="108"/>
        <n v="301"/>
        <n v="217"/>
        <n v="242"/>
        <n v="104"/>
        <n v="171"/>
        <n v="90"/>
        <n v="152"/>
        <n v="255"/>
        <n v="311"/>
        <n v="160"/>
        <n v="288"/>
        <n v="266"/>
        <n v="278"/>
        <n v="189"/>
        <n v="213"/>
        <n v="245"/>
        <n v="190"/>
        <n v="330"/>
        <n v="355"/>
        <n v="237"/>
        <n v="98"/>
        <n v="134"/>
        <n v="321"/>
        <n v="220"/>
        <n v="168"/>
        <n v="244"/>
        <n v="222"/>
        <n v="366"/>
        <n v="312"/>
        <n v="204"/>
        <n v="291"/>
        <n v="240"/>
        <n v="289"/>
        <n v="208"/>
        <n v="451"/>
        <n v="456"/>
        <n v="308"/>
        <n v="258"/>
        <n v="235"/>
        <n v="216"/>
        <n v="259"/>
        <n v="364"/>
        <n v="306"/>
        <n v="435"/>
        <n v="224"/>
        <n v="246"/>
        <n v="285"/>
        <n v="344"/>
        <n v="322"/>
        <n v="198"/>
        <n v="206"/>
        <n v="400"/>
        <n v="183"/>
        <n v="338"/>
        <n v="379"/>
        <n v="375"/>
        <n v="368"/>
        <n v="270"/>
        <n v="495"/>
        <n v="387"/>
        <n v="407"/>
        <n v="162"/>
        <n v="350"/>
        <n v="181"/>
        <n v="297"/>
        <n v="292"/>
        <n v="221"/>
        <n v="434"/>
        <n v="323"/>
        <n v="367"/>
        <n v="331"/>
        <n v="324"/>
        <n v="106"/>
        <n v="380"/>
        <n v="295"/>
        <n v="413"/>
        <n v="391"/>
        <n v="469"/>
        <n v="465"/>
        <n v="315"/>
        <n v="429"/>
        <n v="293"/>
        <n v="470"/>
        <n v="252"/>
        <n v="401"/>
        <n v="192"/>
        <n v="229"/>
        <n v="197"/>
        <n v="430"/>
        <n v="271"/>
        <n v="402"/>
        <n v="410"/>
        <n v="155"/>
        <n v="232"/>
        <n v="328"/>
        <n v="332"/>
        <n v="179"/>
        <n v="343"/>
        <n v="428"/>
        <n v="466"/>
        <n v="257"/>
        <n v="123"/>
        <n v="474"/>
        <n v="231"/>
        <n v="195"/>
        <n v="386"/>
        <n v="372"/>
        <n v="233"/>
        <n v="361"/>
        <n v="463"/>
        <n v="261"/>
        <n v="360"/>
        <n v="498"/>
        <n v="445"/>
        <n v="251"/>
        <n v="468"/>
        <n v="454"/>
        <n v="403"/>
        <n v="405"/>
        <n v="352"/>
        <n v="494"/>
        <n v="310"/>
        <n v="309"/>
        <n v="188"/>
        <n v="383"/>
        <n v="299"/>
        <n v="277"/>
        <n v="457"/>
        <n v="426"/>
        <n v="298"/>
        <n v="462"/>
        <n v="472"/>
        <n v="427"/>
        <n v="393"/>
        <n v="203"/>
        <n v="256"/>
        <n v="409"/>
        <n v="326"/>
        <n v="421"/>
        <n v="207"/>
        <n v="458"/>
        <n v="475"/>
        <n v="448"/>
        <n v="341"/>
        <n v="262"/>
        <n v="357"/>
        <n v="388"/>
        <n v="446"/>
        <n v="302"/>
        <n v="249"/>
        <n v="390"/>
        <n v="325"/>
        <n v="459"/>
        <n v="396"/>
        <n v="353"/>
        <n v="464"/>
        <n v="487"/>
        <n v="334"/>
        <n v="337"/>
        <n v="490"/>
        <n v="423"/>
        <n v="205"/>
        <n v="313"/>
        <n v="286"/>
        <n v="482"/>
        <n v="333"/>
        <n v="437"/>
        <n v="500"/>
        <n v="484"/>
        <n v="347"/>
        <n v="369"/>
        <n v="477"/>
        <n v="346"/>
        <n v="260"/>
        <n v="202"/>
        <n v="416"/>
        <n v="404"/>
        <n v="449"/>
        <n v="225"/>
        <n v="411"/>
        <n v="230"/>
        <n v="442"/>
        <n v="443"/>
        <n v="452"/>
        <n v="279"/>
        <n v="238"/>
        <n v="196"/>
        <n v="268"/>
      </sharedItems>
    </cacheField>
    <cacheField name="Employer Reputation Score" numFmtId="0">
      <sharedItems containsSemiMixedTypes="0" containsString="0" containsNumber="1" minValue="1.4" maxValue="100" count="374">
        <n v="100"/>
        <n v="87.1"/>
        <n v="99.7"/>
        <n v="98.6"/>
        <n v="91.3"/>
        <n v="92.2"/>
        <n v="94.1"/>
        <n v="96.5"/>
        <n v="92.5"/>
        <n v="97.7"/>
        <n v="97.2"/>
        <n v="71.8"/>
        <n v="98.9"/>
        <n v="76.099999999999994"/>
        <n v="91.4"/>
        <n v="62.9"/>
        <n v="98.1"/>
        <n v="47.2"/>
        <n v="97"/>
        <n v="97.8"/>
        <n v="70.099999999999994"/>
        <n v="93.6"/>
        <n v="71.900000000000006"/>
        <n v="94.9"/>
        <n v="93.5"/>
        <n v="98.3"/>
        <n v="83.2"/>
        <n v="49.6"/>
        <n v="99"/>
        <n v="50.1"/>
        <n v="91.7"/>
        <n v="85.8"/>
        <n v="95.3"/>
        <n v="99.9"/>
        <n v="91.1"/>
        <n v="90.2"/>
        <n v="95.4"/>
        <n v="99.4"/>
        <n v="96.8"/>
        <n v="79.8"/>
        <n v="75.599999999999994"/>
        <n v="69"/>
        <n v="61.6"/>
        <n v="29.4"/>
        <n v="93.4"/>
        <n v="80.8"/>
        <n v="42.3"/>
        <n v="75.7"/>
        <n v="41.7"/>
        <n v="80.2"/>
        <n v="84.1"/>
        <n v="54.2"/>
        <n v="89.3"/>
        <n v="40.299999999999997"/>
        <n v="37"/>
        <n v="94"/>
        <n v="85.4"/>
        <n v="99.2"/>
        <n v="69.400000000000006"/>
        <n v="85.2"/>
        <n v="95.5"/>
        <n v="93.9"/>
        <n v="77"/>
        <n v="53"/>
        <n v="92.6"/>
        <n v="56.6"/>
        <n v="78.099999999999994"/>
        <n v="48.6"/>
        <n v="75.099999999999994"/>
        <n v="36.6"/>
        <n v="48.1"/>
        <n v="39.200000000000003"/>
        <n v="60.9"/>
        <n v="78.400000000000006"/>
        <n v="48.3"/>
        <n v="58.2"/>
        <n v="49.9"/>
        <n v="74.7"/>
        <n v="89.2"/>
        <n v="69.8"/>
        <n v="12.4"/>
        <n v="50.9"/>
        <n v="53.5"/>
        <n v="67.599999999999994"/>
        <n v="48.2"/>
        <n v="72.7"/>
        <n v="26.1"/>
        <n v="14.5"/>
        <n v="51"/>
        <n v="44.7"/>
        <n v="23.4"/>
        <n v="95.1"/>
        <n v="70.7"/>
        <n v="44.6"/>
        <n v="57.2"/>
        <n v="35.200000000000003"/>
        <n v="48.9"/>
        <n v="12.6"/>
        <n v="54.3"/>
        <n v="26.6"/>
        <n v="75.3"/>
        <n v="69.900000000000006"/>
        <n v="45.8"/>
        <n v="44.9"/>
        <n v="15.3"/>
        <n v="35.5"/>
        <n v="83.8"/>
        <n v="59.2"/>
        <n v="17"/>
        <n v="60.7"/>
        <n v="36.200000000000003"/>
        <n v="20"/>
        <n v="27.4"/>
        <n v="73.099999999999994"/>
        <n v="62"/>
        <n v="55.6"/>
        <n v="17.7"/>
        <n v="59.1"/>
        <n v="65"/>
        <n v="26.8"/>
        <n v="66.099999999999994"/>
        <n v="72.8"/>
        <n v="76.8"/>
        <n v="62.2"/>
        <n v="67.7"/>
        <n v="30.1"/>
        <n v="66.599999999999994"/>
        <n v="21.6"/>
        <n v="30"/>
        <n v="88.7"/>
        <n v="20.100000000000001"/>
        <n v="24"/>
        <n v="76.900000000000006"/>
        <n v="55.3"/>
        <n v="50.2"/>
        <n v="77.599999999999994"/>
        <n v="15.7"/>
        <n v="22.9"/>
        <n v="79.099999999999994"/>
        <n v="64.900000000000006"/>
        <n v="61.4"/>
        <n v="24.9"/>
        <n v="33.5"/>
        <n v="36.1"/>
        <n v="56.1"/>
        <n v="35.6"/>
        <n v="47.7"/>
        <n v="43.1"/>
        <n v="92"/>
        <n v="21"/>
        <n v="92.8"/>
        <n v="86.5"/>
        <n v="60.5"/>
        <n v="79.2"/>
        <n v="20.2"/>
        <n v="28.9"/>
        <n v="50.3"/>
        <n v="68.900000000000006"/>
        <n v="15.2"/>
        <n v="46.8"/>
        <n v="16.3"/>
        <n v="28.1"/>
        <n v="28.2"/>
        <n v="34.1"/>
        <n v="47"/>
        <n v="18.600000000000001"/>
        <n v="55.5"/>
        <n v="34.299999999999997"/>
        <n v="25.7"/>
        <n v="41.2"/>
        <n v="43"/>
        <n v="91.9"/>
        <n v="7.4"/>
        <n v="22.2"/>
        <n v="16.899999999999999"/>
        <n v="74.599999999999994"/>
        <n v="55.9"/>
        <n v="16.8"/>
        <n v="25.9"/>
        <n v="8.1"/>
        <n v="33.200000000000003"/>
        <n v="32.700000000000003"/>
        <n v="50.4"/>
        <n v="10"/>
        <n v="36.299999999999997"/>
        <n v="21.5"/>
        <n v="8.9"/>
        <n v="40.200000000000003"/>
        <n v="95"/>
        <n v="36"/>
        <n v="40"/>
        <n v="23.8"/>
        <n v="63.8"/>
        <n v="57.4"/>
        <n v="1.7"/>
        <n v="19.8"/>
        <n v="29.1"/>
        <n v="55.1"/>
        <n v="13.5"/>
        <n v="27.6"/>
        <n v="26.2"/>
        <n v="18.399999999999999"/>
        <n v="13.1"/>
        <n v="50.7"/>
        <n v="38.799999999999997"/>
        <n v="6.8"/>
        <n v="4.5999999999999996"/>
        <n v="50.5"/>
        <n v="30.4"/>
        <n v="44.2"/>
        <n v="3.7"/>
        <n v="62.4"/>
        <n v="58.3"/>
        <n v="16.100000000000001"/>
        <n v="40.700000000000003"/>
        <n v="66.400000000000006"/>
        <n v="37.5"/>
        <n v="65.900000000000006"/>
        <n v="42.7"/>
        <n v="9.8000000000000007"/>
        <n v="31.9"/>
        <n v="15.9"/>
        <n v="19.2"/>
        <n v="6.4"/>
        <n v="22.4"/>
        <n v="49.3"/>
        <n v="11.2"/>
        <n v="30.7"/>
        <n v="22.5"/>
        <n v="32.5"/>
        <n v="39"/>
        <n v="31.6"/>
        <n v="28.8"/>
        <n v="37.799999999999997"/>
        <n v="22.1"/>
        <n v="14.9"/>
        <n v="29.6"/>
        <n v="12.8"/>
        <n v="7.6"/>
        <n v="80"/>
        <n v="54.9"/>
        <n v="39.6"/>
        <n v="63.3"/>
        <n v="39.700000000000003"/>
        <n v="34.9"/>
        <n v="6.6"/>
        <n v="32.1"/>
        <n v="19.100000000000001"/>
        <n v="7.5"/>
        <n v="33.9"/>
        <n v="16.399999999999999"/>
        <n v="10.7"/>
        <n v="16.600000000000001"/>
        <n v="35.700000000000003"/>
        <n v="38.1"/>
        <n v="4.3"/>
        <n v="21.2"/>
        <n v="32.6"/>
        <n v="11.3"/>
        <n v="5.3"/>
        <n v="23"/>
        <n v="7.2"/>
        <n v="17.5"/>
        <n v="20.9"/>
        <n v="12.5"/>
        <n v="25.6"/>
        <n v="48.4"/>
        <n v="43.3"/>
        <n v="15"/>
        <n v="47.3"/>
        <n v="41.8"/>
        <n v="37.6"/>
        <n v="28.6"/>
        <n v="13"/>
        <n v="25.3"/>
        <n v="31"/>
        <n v="20.5"/>
        <n v="14"/>
        <n v="26.3"/>
        <n v="7"/>
        <n v="10.8"/>
        <n v="3.2"/>
        <n v="25.8"/>
        <n v="24.6"/>
        <n v="47.6"/>
        <n v="15.4"/>
        <n v="20.6"/>
        <n v="11"/>
        <n v="27"/>
        <n v="3.3"/>
        <n v="18.7"/>
        <n v="24.2"/>
        <n v="7.9"/>
        <n v="15.5"/>
        <n v="29.8"/>
        <n v="29"/>
        <n v="35.9"/>
        <n v="63.2"/>
        <n v="38.4"/>
        <n v="12.7"/>
        <n v="5.9"/>
        <n v="35.799999999999997"/>
        <n v="23.9"/>
        <n v="11.5"/>
        <n v="5"/>
        <n v="31.8"/>
        <n v="14.3"/>
        <n v="10.4"/>
        <n v="82.4"/>
        <n v="18.100000000000001"/>
        <n v="8.1999999999999993"/>
        <n v="9.9"/>
        <n v="35.299999999999997"/>
        <n v="4.8"/>
        <n v="22.6"/>
        <n v="32.799999999999997"/>
        <n v="7.8"/>
        <n v="10.199999999999999"/>
        <n v="27.5"/>
        <n v="3.9"/>
        <n v="14.7"/>
        <n v="4"/>
        <n v="3.5"/>
        <n v="24.3"/>
        <n v="26"/>
        <n v="4.2"/>
        <n v="13.2"/>
        <n v="27.7"/>
        <n v="14.8"/>
        <n v="15.6"/>
        <n v="45.7"/>
        <n v="8.5"/>
        <n v="8.8000000000000007"/>
        <n v="33.700000000000003"/>
        <n v="10.6"/>
        <n v="3.4"/>
        <n v="38.9"/>
        <n v="17.8"/>
        <n v="1.4"/>
        <n v="41.4"/>
        <n v="13.8"/>
        <n v="7.3"/>
        <n v="13.7"/>
        <n v="4.4000000000000004"/>
        <n v="24.4"/>
        <n v="28.5"/>
        <n v="3.8"/>
        <n v="10.5"/>
        <n v="31.3"/>
        <n v="31.7"/>
        <n v="44.5"/>
        <n v="9.4"/>
        <n v="6.3"/>
        <n v="6.5"/>
        <n v="6"/>
        <n v="17.399999999999999"/>
        <n v="8"/>
        <n v="58.1"/>
        <n v="25.5"/>
        <n v="13.3"/>
        <n v="32.4"/>
        <n v="3.1"/>
        <n v="11.7"/>
        <n v="4.9000000000000004"/>
        <n v="4.5"/>
        <n v="23.5"/>
        <n v="13.9"/>
        <n v="23.3"/>
        <n v="14.6"/>
        <n v="2.9"/>
        <n v="12.1"/>
        <n v="6.7"/>
        <n v="2.5"/>
        <n v="2"/>
      </sharedItems>
    </cacheField>
    <cacheField name="Employer Reputation Rank" numFmtId="0">
      <sharedItems containsMixedTypes="1" containsNumber="1" containsInteger="1" minValue="1" maxValue="497" count="347">
        <n v="4"/>
        <n v="2"/>
        <n v="5"/>
        <n v="3"/>
        <n v="1"/>
        <n v="58"/>
        <n v="10"/>
        <n v="16"/>
        <n v="51"/>
        <n v="46"/>
        <n v="36"/>
        <n v="28"/>
        <n v="45"/>
        <n v="23"/>
        <n v="24"/>
        <n v="93"/>
        <n v="14"/>
        <n v="7"/>
        <n v="81"/>
        <n v="50"/>
        <n v="119"/>
        <n v="20"/>
        <n v="9"/>
        <n v="198"/>
        <n v="52"/>
        <n v="25"/>
        <n v="6"/>
        <n v="22"/>
        <n v="21"/>
        <n v="95"/>
        <n v="39"/>
        <n v="92"/>
        <n v="34"/>
        <n v="40"/>
        <n v="18"/>
        <n v="15"/>
        <n v="66"/>
        <n v="177"/>
        <n v="13"/>
        <n v="172"/>
        <n v="49"/>
        <n v="60"/>
        <n v="31"/>
        <n v="8"/>
        <n v="53"/>
        <n v="54"/>
        <n v="30"/>
        <n v="11"/>
        <n v="26"/>
        <n v="71"/>
        <n v="83"/>
        <n v="101"/>
        <n v="123"/>
        <n v="328"/>
        <n v="42"/>
        <n v="17"/>
        <n v="68"/>
        <n v="223"/>
        <n v="82"/>
        <n v="225"/>
        <n v="69"/>
        <n v="64"/>
        <n v="154"/>
        <n v="55"/>
        <n v="230"/>
        <n v="257"/>
        <n v="37"/>
        <n v="61"/>
        <n v="12"/>
        <n v="35"/>
        <n v="98"/>
        <n v="62"/>
        <n v="29"/>
        <n v="38"/>
        <n v="78"/>
        <n v="156"/>
        <n v="44"/>
        <n v="140"/>
        <n v="75"/>
        <n v="183"/>
        <n v="85"/>
        <n v="261"/>
        <n v="188"/>
        <n v="238"/>
        <n v="126"/>
        <n v="74"/>
        <n v="186"/>
        <n v="77"/>
        <n v="136"/>
        <n v="175"/>
        <n v="86"/>
        <n v="56"/>
        <n v="97"/>
        <s v="501+"/>
        <n v="163"/>
        <n v="155"/>
        <n v="106"/>
        <n v="187"/>
        <n v="90"/>
        <n v="366"/>
        <n v="162"/>
        <n v="210"/>
        <n v="411"/>
        <n v="32"/>
        <n v="94"/>
        <n v="212"/>
        <n v="139"/>
        <n v="279"/>
        <n v="181"/>
        <n v="153"/>
        <n v="361"/>
        <n v="84"/>
        <n v="96"/>
        <n v="207"/>
        <n v="197"/>
        <n v="209"/>
        <n v="277"/>
        <n v="19"/>
        <n v="65"/>
        <n v="130"/>
        <n v="128"/>
        <n v="267"/>
        <n v="463"/>
        <n v="351"/>
        <n v="88"/>
        <n v="122"/>
        <n v="144"/>
        <n v="409"/>
        <n v="131"/>
        <n v="113"/>
        <n v="357"/>
        <n v="110"/>
        <n v="89"/>
        <n v="80"/>
        <n v="121"/>
        <n v="127"/>
        <n v="105"/>
        <n v="323"/>
        <n v="108"/>
        <n v="431"/>
        <n v="325"/>
        <n v="57"/>
        <n v="459"/>
        <n v="399"/>
        <n v="79"/>
        <n v="148"/>
        <n v="170"/>
        <n v="76"/>
        <n v="416"/>
        <n v="73"/>
        <n v="115"/>
        <n v="124"/>
        <n v="385"/>
        <n v="291"/>
        <n v="268"/>
        <n v="142"/>
        <n v="112"/>
        <n v="275"/>
        <n v="191"/>
        <n v="219"/>
        <n v="47"/>
        <n v="440"/>
        <n v="43"/>
        <n v="262"/>
        <n v="59"/>
        <n v="129"/>
        <n v="147"/>
        <n v="72"/>
        <n v="458"/>
        <n v="100"/>
        <n v="336"/>
        <n v="169"/>
        <n v="102"/>
        <n v="204"/>
        <n v="343"/>
        <n v="462"/>
        <n v="341"/>
        <n v="286"/>
        <n v="201"/>
        <n v="487"/>
        <n v="146"/>
        <n v="283"/>
        <n v="374"/>
        <n v="227"/>
        <n v="141"/>
        <n v="182"/>
        <n v="220"/>
        <n v="48"/>
        <n v="424"/>
        <n v="258"/>
        <n v="87"/>
        <n v="143"/>
        <n v="369"/>
        <n v="27"/>
        <n v="202"/>
        <n v="293"/>
        <n v="298"/>
        <n v="168"/>
        <n v="266"/>
        <n v="145"/>
        <n v="433"/>
        <n v="282"/>
        <n v="233"/>
        <n v="33"/>
        <n v="269"/>
        <n v="234"/>
        <n v="403"/>
        <n v="116"/>
        <n v="91"/>
        <n v="138"/>
        <n v="465"/>
        <n v="333"/>
        <n v="171"/>
        <n v="149"/>
        <n v="347"/>
        <n v="364"/>
        <n v="152"/>
        <n v="492"/>
        <n v="166"/>
        <n v="242"/>
        <n v="167"/>
        <n v="41"/>
        <n v="321"/>
        <n v="216"/>
        <n v="99"/>
        <n v="120"/>
        <n v="134"/>
        <n v="228"/>
        <n v="109"/>
        <n v="254"/>
        <n v="111"/>
        <n v="222"/>
        <n v="307"/>
        <n v="479"/>
        <n v="420"/>
        <n v="179"/>
        <n v="318"/>
        <n v="419"/>
        <n v="276"/>
        <n v="300"/>
        <n v="185"/>
        <n v="239"/>
        <n v="313"/>
        <n v="337"/>
        <n v="404"/>
        <n v="241"/>
        <n v="324"/>
        <n v="249"/>
        <n v="428"/>
        <n v="213"/>
        <n v="327"/>
        <n v="70"/>
        <n v="151"/>
        <n v="237"/>
        <n v="117"/>
        <n v="236"/>
        <n v="280"/>
        <n v="305"/>
        <n v="481"/>
        <n v="150"/>
        <n v="289"/>
        <n v="263"/>
        <n v="303"/>
        <n v="274"/>
        <n v="165"/>
        <n v="246"/>
        <n v="345"/>
        <n v="232"/>
        <n v="436"/>
        <n v="299"/>
        <n v="415"/>
        <n v="442"/>
        <n v="306"/>
        <n v="376"/>
        <n v="184"/>
        <n v="218"/>
        <n v="196"/>
        <n v="224"/>
        <n v="252"/>
        <n v="338"/>
        <n v="435"/>
        <n v="344"/>
        <n v="489"/>
        <n v="379"/>
        <n v="104"/>
        <n v="317"/>
        <n v="447"/>
        <n v="363"/>
        <n v="372"/>
        <n v="389"/>
        <n v="427"/>
        <n v="192"/>
        <n v="445"/>
        <n v="356"/>
        <n v="486"/>
        <n v="397"/>
        <n v="326"/>
        <n v="334"/>
        <n v="270"/>
        <n v="118"/>
        <n v="245"/>
        <n v="375"/>
        <n v="125"/>
        <n v="272"/>
        <n v="402"/>
        <n v="448"/>
        <n v="292"/>
        <n v="309"/>
        <n v="67"/>
        <n v="425"/>
        <n v="497"/>
        <n v="278"/>
        <n v="417"/>
        <n v="296"/>
        <n v="319"/>
        <n v="348"/>
        <n v="335"/>
        <n v="478"/>
        <n v="393"/>
        <n v="368"/>
        <n v="432"/>
        <n v="193"/>
        <n v="346"/>
        <n v="455"/>
        <n v="208"/>
        <n v="290"/>
        <n v="384"/>
        <n v="240"/>
        <n v="297"/>
        <n v="135"/>
        <n v="226"/>
        <n v="410"/>
        <n v="391"/>
        <n v="339"/>
        <n v="467"/>
        <n v="273"/>
        <n v="315"/>
        <n v="311"/>
        <n v="215"/>
        <n v="137"/>
        <n v="377"/>
        <n v="301"/>
        <n v="265"/>
        <n v="407"/>
        <n v="412"/>
        <n v="174"/>
        <n v="214"/>
      </sharedItems>
    </cacheField>
    <cacheField name="Facilities Score" numFmtId="0">
      <sharedItems containsSemiMixedTypes="0" containsString="0" containsNumber="1" minValue="1.8" maxValue="100" count="376">
        <n v="100"/>
        <n v="99.4"/>
        <n v="99.5"/>
        <n v="97.6"/>
        <n v="74.2"/>
        <n v="92.9"/>
        <n v="79.8"/>
        <n v="87.3"/>
        <n v="99.9"/>
        <n v="92.8"/>
        <n v="81.099999999999994"/>
        <n v="91.1"/>
        <n v="72.599999999999994"/>
        <n v="83.2"/>
        <n v="62.2"/>
        <n v="84.2"/>
        <n v="91.9"/>
        <n v="88.9"/>
        <n v="99.8"/>
        <n v="23.9"/>
        <n v="63.1"/>
        <n v="87"/>
        <n v="38"/>
        <n v="68.900000000000006"/>
        <n v="98.3"/>
        <n v="17.899999999999999"/>
        <n v="89.3"/>
        <n v="65.599999999999994"/>
        <n v="94.8"/>
        <n v="74.5"/>
        <n v="60.9"/>
        <n v="98.1"/>
        <n v="62.6"/>
        <n v="15.6"/>
        <n v="78.7"/>
        <n v="37.700000000000003"/>
        <n v="16.8"/>
        <n v="57.7"/>
        <n v="56.5"/>
        <n v="98.9"/>
        <n v="96.4"/>
        <n v="20.2"/>
        <n v="58.6"/>
        <n v="55.6"/>
        <n v="88.6"/>
        <n v="81.5"/>
        <n v="37.799999999999997"/>
        <n v="11.2"/>
        <n v="26.7"/>
        <n v="56"/>
        <n v="40.6"/>
        <n v="34.5"/>
        <n v="58.3"/>
        <n v="80.8"/>
        <n v="43.1"/>
        <n v="78.400000000000006"/>
        <n v="76"/>
        <n v="67.400000000000006"/>
        <n v="99.7"/>
        <n v="67.8"/>
        <n v="9.8000000000000007"/>
        <n v="86.1"/>
        <n v="7.7"/>
        <n v="33.4"/>
        <n v="63.3"/>
        <n v="98.6"/>
        <n v="10.8"/>
        <n v="50.5"/>
        <n v="70.599999999999994"/>
        <n v="93.3"/>
        <n v="9.5"/>
        <n v="41.6"/>
        <n v="22.4"/>
        <n v="11.1"/>
        <n v="70"/>
        <n v="21.8"/>
        <n v="44.1"/>
        <n v="31"/>
        <n v="32.6"/>
        <n v="86.6"/>
        <n v="51.3"/>
        <n v="59.4"/>
        <n v="61.1"/>
        <n v="25.7"/>
        <n v="83.9"/>
        <n v="69.5"/>
        <n v="83.8"/>
        <n v="27.1"/>
        <n v="80.400000000000006"/>
        <n v="43.2"/>
        <n v="66.3"/>
        <n v="66.5"/>
        <n v="40.4"/>
        <n v="17.2"/>
        <n v="51.5"/>
        <n v="94.3"/>
        <n v="90.6"/>
        <n v="35.1"/>
        <n v="36.9"/>
        <n v="17.399999999999999"/>
        <n v="44.4"/>
        <n v="76.2"/>
        <n v="4"/>
        <n v="64.900000000000006"/>
        <n v="22.3"/>
        <n v="39.1"/>
        <n v="75.400000000000006"/>
        <n v="97.4"/>
        <n v="60.5"/>
        <n v="42.8"/>
        <n v="44.8"/>
        <n v="43.4"/>
        <n v="11.7"/>
        <n v="93.1"/>
        <n v="8.6999999999999993"/>
        <n v="22.2"/>
        <n v="32.299999999999997"/>
        <n v="28.4"/>
        <n v="84.9"/>
        <n v="53.8"/>
        <n v="9.6"/>
        <n v="5.4"/>
        <n v="51.1"/>
        <n v="77.8"/>
        <n v="33.299999999999997"/>
        <n v="65.2"/>
        <n v="54.4"/>
        <n v="31.5"/>
        <n v="99.3"/>
        <n v="10.6"/>
        <n v="24.2"/>
        <n v="84.7"/>
        <n v="29.2"/>
        <n v="7"/>
        <n v="99.1"/>
        <n v="56.3"/>
        <n v="48.5"/>
        <n v="12.9"/>
        <n v="88.5"/>
        <n v="32.4"/>
        <n v="45"/>
        <n v="5"/>
        <n v="37.1"/>
        <n v="40.299999999999997"/>
        <n v="3.5"/>
        <n v="12.5"/>
        <n v="96.7"/>
        <n v="72.900000000000006"/>
        <n v="4.5"/>
        <n v="25.8"/>
        <n v="4.5999999999999996"/>
        <n v="27.7"/>
        <n v="89.1"/>
        <n v="34.4"/>
        <n v="11.8"/>
        <n v="12.3"/>
        <n v="19.899999999999999"/>
        <n v="91.7"/>
        <n v="22.5"/>
        <n v="96.3"/>
        <n v="13.6"/>
        <n v="66.099999999999994"/>
        <n v="38.200000000000003"/>
        <n v="20.9"/>
        <n v="71.400000000000006"/>
        <n v="36.5"/>
        <n v="6.7"/>
        <n v="41.5"/>
        <n v="34.1"/>
        <n v="13.9"/>
        <n v="13.8"/>
        <n v="60.3"/>
        <n v="68.099999999999994"/>
        <n v="50.3"/>
        <n v="46.3"/>
        <n v="43.5"/>
        <n v="27.2"/>
        <n v="28.3"/>
        <n v="11.6"/>
        <n v="4.0999999999999996"/>
        <n v="26.6"/>
        <n v="37"/>
        <n v="30"/>
        <n v="37.299999999999997"/>
        <n v="64.099999999999994"/>
        <n v="8.1999999999999993"/>
        <n v="19.5"/>
        <n v="33.5"/>
        <n v="78.8"/>
        <n v="34.6"/>
        <n v="40.700000000000003"/>
        <n v="97.7"/>
        <n v="16"/>
        <n v="62.3"/>
        <n v="27.6"/>
        <n v="9.9"/>
        <n v="60.8"/>
        <n v="15.7"/>
        <n v="4.4000000000000004"/>
        <n v="16.2"/>
        <n v="85"/>
        <n v="21.2"/>
        <n v="6.1"/>
        <n v="9.3000000000000007"/>
        <n v="61.5"/>
        <n v="85.5"/>
        <n v="44.9"/>
        <n v="11.9"/>
        <n v="62.1"/>
        <n v="13.7"/>
        <n v="59.7"/>
        <n v="60.7"/>
        <n v="79.3"/>
        <n v="96.5"/>
        <n v="93.6"/>
        <n v="94"/>
        <n v="4.2"/>
        <n v="67.599999999999994"/>
        <n v="99.6"/>
        <n v="4.7"/>
        <n v="97.9"/>
        <n v="52.6"/>
        <n v="13"/>
        <n v="85.7"/>
        <n v="70.7"/>
        <n v="68.5"/>
        <n v="12.8"/>
        <n v="10.5"/>
        <n v="98.8"/>
        <n v="14.9"/>
        <n v="44.6"/>
        <n v="55.2"/>
        <n v="55.4"/>
        <n v="21.3"/>
        <n v="50.9"/>
        <n v="55.1"/>
        <n v="67.099999999999994"/>
        <n v="11.3"/>
        <n v="38.4"/>
        <n v="96.8"/>
        <n v="41.3"/>
        <n v="39.200000000000003"/>
        <n v="37.4"/>
        <n v="14.5"/>
        <n v="92.7"/>
        <n v="12.2"/>
        <n v="70.8"/>
        <n v="7.6"/>
        <n v="36.700000000000003"/>
        <n v="16.399999999999999"/>
        <n v="21.5"/>
        <n v="31.2"/>
        <n v="14.2"/>
        <n v="92.6"/>
        <n v="99.2"/>
        <n v="65.7"/>
        <n v="63.5"/>
        <n v="6.4"/>
        <n v="8.3000000000000007"/>
        <n v="41.8"/>
        <n v="35.6"/>
        <n v="32.5"/>
        <n v="57.1"/>
        <n v="91.4"/>
        <n v="2.5"/>
        <n v="18.8"/>
        <n v="26.4"/>
        <n v="34.200000000000003"/>
        <n v="12"/>
        <n v="68.3"/>
        <n v="19.3"/>
        <n v="77"/>
        <n v="24.8"/>
        <n v="96.1"/>
        <n v="87.2"/>
        <n v="2.6"/>
        <n v="95.1"/>
        <n v="13.1"/>
        <n v="45.1"/>
        <n v="79.400000000000006"/>
        <n v="66.599999999999994"/>
        <n v="83.6"/>
        <n v="35.200000000000003"/>
        <n v="79.5"/>
        <n v="11.5"/>
        <n v="25.5"/>
        <n v="35.5"/>
        <n v="8.6"/>
        <n v="5.7"/>
        <n v="96.2"/>
        <n v="3.6"/>
        <n v="31.8"/>
        <n v="31.3"/>
        <n v="20.8"/>
        <n v="20"/>
        <n v="43.7"/>
        <n v="48.3"/>
        <n v="26.2"/>
        <n v="77.099999999999994"/>
        <n v="25"/>
        <n v="80.5"/>
        <n v="8"/>
        <n v="16.600000000000001"/>
        <n v="80.599999999999994"/>
        <n v="28.7"/>
        <n v="45.4"/>
        <n v="81.400000000000006"/>
        <n v="20.100000000000001"/>
        <n v="67.3"/>
        <n v="92.3"/>
        <n v="13.5"/>
        <n v="17.8"/>
        <n v="86.4"/>
        <n v="87.8"/>
        <n v="72.400000000000006"/>
        <n v="62.5"/>
        <n v="42.1"/>
        <n v="19.2"/>
        <n v="15.8"/>
        <n v="79.7"/>
        <n v="14.6"/>
        <n v="18.600000000000001"/>
        <n v="35.4"/>
        <n v="82.3"/>
        <n v="46.8"/>
        <n v="2.2000000000000002"/>
        <n v="31.7"/>
        <n v="40.799999999999997"/>
        <n v="4.8"/>
        <n v="5.3"/>
        <n v="54.2"/>
        <n v="6.3"/>
        <n v="25.9"/>
        <n v="7.2"/>
        <n v="77.900000000000006"/>
        <n v="32"/>
        <n v="93.2"/>
        <n v="5.0999999999999996"/>
        <n v="28.9"/>
        <n v="98.2"/>
        <n v="86.8"/>
        <n v="4.9000000000000004"/>
        <n v="90.5"/>
        <n v="14.7"/>
        <n v="23.8"/>
        <n v="15.3"/>
        <n v="59.8"/>
        <n v="78.900000000000006"/>
        <n v="73.2"/>
        <n v="51.6"/>
        <n v="18"/>
        <n v="5.2"/>
        <n v="21"/>
        <n v="29.5"/>
        <n v="89.8"/>
        <n v="69.400000000000006"/>
        <n v="48.2"/>
        <n v="86.7"/>
        <n v="21.9"/>
        <n v="3.3"/>
        <n v="81.8"/>
        <n v="19.100000000000001"/>
        <n v="45.8"/>
        <n v="85.8"/>
        <n v="7.9"/>
        <n v="73.5"/>
        <n v="42.6"/>
        <n v="56.6"/>
        <n v="9.1"/>
        <n v="71.8"/>
        <n v="1.8"/>
        <n v="98.5"/>
        <n v="55.7"/>
        <n v="42"/>
        <n v="5.5"/>
        <n v="6.8"/>
      </sharedItems>
    </cacheField>
    <cacheField name="Facilities Rank" numFmtId="0">
      <sharedItems containsMixedTypes="1" containsNumber="1" containsInteger="1" minValue="1" maxValue="599"/>
    </cacheField>
    <cacheField name="International Faculty Score" numFmtId="0">
      <sharedItems containsString="0" containsBlank="1" containsNumber="1" minValue="1.1000000000000001" maxValue="100" count="335">
        <n v="100"/>
        <n v="99.8"/>
        <n v="98.8"/>
        <n v="76.900000000000006"/>
        <n v="99.2"/>
        <n v="81.599999999999994"/>
        <n v="57.1"/>
        <n v="96.2"/>
        <n v="16.7"/>
        <n v="98.9"/>
        <n v="26"/>
        <n v="89.2"/>
        <n v="63.9"/>
        <n v="47.6"/>
        <n v="10.4"/>
        <n v="63.6"/>
        <n v="71.2"/>
        <n v="59.7"/>
        <n v="93.3"/>
        <n v="93.4"/>
        <n v="12.2"/>
        <n v="87.6"/>
        <n v="40.5"/>
        <n v="93.1"/>
        <n v="89.3"/>
        <n v="95.8"/>
        <n v="14.9"/>
        <n v="98.6"/>
        <n v="31.3"/>
        <n v="99.3"/>
        <n v="23.1"/>
        <n v="99.1"/>
        <n v="45.1"/>
        <n v="40.9"/>
        <n v="89"/>
        <n v="97"/>
        <n v="70.3"/>
        <n v="20.2"/>
        <n v="38.200000000000003"/>
        <n v="54.9"/>
        <n v="36.1"/>
        <n v="92.3"/>
        <n v="64.2"/>
        <n v="28.3"/>
        <n v="90.5"/>
        <n v="82.8"/>
        <n v="98.1"/>
        <n v="51.3"/>
        <n v="63.7"/>
        <n v="25"/>
        <n v="43.7"/>
        <n v="43.6"/>
        <n v="34.700000000000003"/>
        <n v="7.6"/>
        <n v="19.399999999999999"/>
        <n v="14.7"/>
        <n v="19.2"/>
        <n v="91.9"/>
        <n v="19"/>
        <n v="96.1"/>
        <n v="14.1"/>
        <n v="32.5"/>
        <n v="95.5"/>
        <n v="91.3"/>
        <n v="37.700000000000003"/>
        <n v="20.3"/>
        <n v="86.3"/>
        <n v="99.9"/>
        <n v="62.9"/>
        <n v="97.1"/>
        <n v="91"/>
        <n v="97.2"/>
        <n v="25.3"/>
        <n v="18.7"/>
        <n v="85.3"/>
        <n v="18.899999999999999"/>
        <n v="90"/>
        <n v="86.2"/>
        <n v="84.7"/>
        <n v="27.2"/>
        <n v="9.3000000000000007"/>
        <n v="99"/>
        <n v="67.900000000000006"/>
        <n v="33.700000000000003"/>
        <n v="95.3"/>
        <n v="66"/>
        <n v="15.8"/>
        <n v="58.3"/>
        <n v="90.3"/>
        <n v="94.9"/>
        <n v="89.5"/>
        <n v="63"/>
        <n v="82.4"/>
        <n v="17.899999999999999"/>
        <n v="84.8"/>
        <n v="44.2"/>
        <n v="50.5"/>
        <n v="99.7"/>
        <n v="51.7"/>
        <n v="42.8"/>
        <n v="58.1"/>
        <n v="85.1"/>
        <n v="54"/>
        <n v="15.1"/>
        <n v="94.6"/>
        <n v="57.5"/>
        <n v="18.3"/>
        <n v="68.599999999999994"/>
        <n v="72.5"/>
        <n v="25.4"/>
        <n v="48.3"/>
        <n v="74.900000000000006"/>
        <n v="57.8"/>
        <n v="30.5"/>
        <n v="82"/>
        <n v="79"/>
        <n v="50.1"/>
        <n v="11.7"/>
        <n v="18.8"/>
        <n v="46.1"/>
        <n v="62.1"/>
        <n v="87.9"/>
        <n v="88.1"/>
        <n v="24.8"/>
        <n v="23.8"/>
        <n v="84.1"/>
        <n v="7.8"/>
        <n v="9.4"/>
        <n v="67"/>
        <n v="52.9"/>
        <n v="3.4"/>
        <n v="3.9"/>
        <n v="36.299999999999997"/>
        <n v="2.6"/>
        <n v="47.8"/>
        <n v="17.7"/>
        <n v="20.7"/>
        <n v="79.7"/>
        <n v="97.4"/>
        <n v="98.7"/>
        <n v="7.9"/>
        <n v="14.6"/>
        <n v="86.9"/>
        <n v="7.1"/>
        <n v="93.9"/>
        <n v="17.5"/>
        <n v="67.599999999999994"/>
        <n v="87.5"/>
        <n v="42.4"/>
        <n v="93"/>
        <n v="89.4"/>
        <n v="10.6"/>
        <n v="38.299999999999997"/>
        <n v="38.700000000000003"/>
        <n v="42.9"/>
        <n v="51.9"/>
        <n v="12"/>
        <n v="5.7"/>
        <n v="28.4"/>
        <n v="86.6"/>
        <n v="83.2"/>
        <n v="8.1"/>
        <n v="96.6"/>
        <n v="66.2"/>
        <n v="64.599999999999994"/>
        <n v="9"/>
        <n v="48.4"/>
        <n v="9.5"/>
        <n v="67.7"/>
        <n v="94.8"/>
        <n v="97.5"/>
        <n v="9.6"/>
        <n v="27.8"/>
        <n v="43.3"/>
        <n v="37.299999999999997"/>
        <n v="39.200000000000003"/>
        <n v="69.8"/>
        <n v="67.3"/>
        <n v="66.599999999999994"/>
        <n v="72"/>
        <n v="96.9"/>
        <n v="80.599999999999994"/>
        <n v="7.2"/>
        <n v="11.5"/>
        <n v="23.5"/>
        <m/>
        <n v="72.7"/>
        <n v="21"/>
        <n v="2.8"/>
        <n v="92.1"/>
        <n v="65.2"/>
        <n v="22.4"/>
        <n v="6.7"/>
        <n v="84.3"/>
        <n v="56.8"/>
        <n v="7.3"/>
        <n v="34"/>
        <n v="20.5"/>
        <n v="2.2999999999999998"/>
        <n v="25.1"/>
        <n v="97.8"/>
        <n v="32.700000000000003"/>
        <n v="2.9"/>
        <n v="3.7"/>
        <n v="15.3"/>
        <n v="5.9"/>
        <n v="7.4"/>
        <n v="99.4"/>
        <n v="48.8"/>
        <n v="82.9"/>
        <n v="10.5"/>
        <n v="98"/>
        <n v="75.599999999999994"/>
        <n v="98.5"/>
        <n v="8.6"/>
        <n v="23.9"/>
        <n v="22.1"/>
        <n v="27.3"/>
        <n v="98.3"/>
        <n v="5"/>
        <n v="61.9"/>
        <n v="9.6999999999999993"/>
        <n v="66.900000000000006"/>
        <n v="40"/>
        <n v="35.5"/>
        <n v="97.7"/>
        <n v="6.2"/>
        <n v="16.3"/>
        <n v="30.1"/>
        <n v="15"/>
        <n v="94.5"/>
        <n v="25.7"/>
        <n v="30.2"/>
        <n v="10.1"/>
        <n v="74.7"/>
        <n v="46.4"/>
        <n v="11.1"/>
        <n v="3.3"/>
        <n v="26.6"/>
        <n v="37.9"/>
        <n v="93.8"/>
        <n v="73.2"/>
        <n v="14.8"/>
        <n v="9.1999999999999993"/>
        <n v="3"/>
        <n v="44.6"/>
        <n v="10"/>
        <n v="5.5"/>
        <n v="20.100000000000001"/>
        <n v="77.7"/>
        <n v="12.7"/>
        <n v="8.3000000000000007"/>
        <n v="92.9"/>
        <n v="39.1"/>
        <n v="84.2"/>
        <n v="69"/>
        <n v="76.599999999999994"/>
        <n v="97.3"/>
        <n v="36.700000000000003"/>
        <n v="91.2"/>
        <n v="85.2"/>
        <n v="4.3"/>
        <n v="3.8"/>
        <n v="68.400000000000006"/>
        <n v="1.1000000000000001"/>
        <n v="23.6"/>
        <n v="68.900000000000006"/>
        <n v="63.5"/>
        <n v="96.7"/>
        <n v="42.7"/>
        <n v="23.7"/>
        <n v="11"/>
        <n v="8"/>
        <n v="55.4"/>
        <n v="16.399999999999999"/>
        <n v="4.9000000000000004"/>
        <n v="18.100000000000001"/>
        <n v="29.1"/>
        <n v="35.4"/>
        <n v="76"/>
        <n v="29.4"/>
        <n v="13.9"/>
        <n v="3.2"/>
        <n v="2.5"/>
        <n v="9.8000000000000007"/>
        <n v="8.9"/>
        <n v="4.8"/>
        <n v="94.3"/>
        <n v="6.6"/>
        <n v="22.8"/>
        <n v="21.2"/>
        <n v="43.8"/>
        <n v="2.1"/>
        <n v="29.7"/>
        <n v="47.5"/>
        <n v="39.299999999999997"/>
        <n v="1.4"/>
        <n v="44.3"/>
        <n v="6.1"/>
        <n v="72.8"/>
        <n v="20.6"/>
        <n v="4"/>
        <n v="80.8"/>
        <n v="2.7"/>
        <n v="67.400000000000006"/>
        <n v="15.4"/>
        <n v="23.2"/>
        <n v="8.6999999999999993"/>
        <n v="12.3"/>
        <n v="6"/>
        <n v="5.6"/>
        <n v="15.7"/>
        <n v="57.4"/>
        <n v="54.6"/>
        <n v="26.1"/>
        <n v="21.5"/>
        <n v="52"/>
        <n v="29"/>
        <n v="31.8"/>
        <n v="10.3"/>
        <n v="55.7"/>
        <n v="6.4"/>
        <n v="7"/>
        <n v="1.9"/>
        <n v="76.400000000000006"/>
        <n v="13.7"/>
        <n v="69.900000000000006"/>
        <n v="5.2"/>
        <n v="97.6"/>
        <n v="30.3"/>
        <n v="10.199999999999999"/>
        <n v="29.2"/>
        <n v="95.2"/>
        <n v="20"/>
        <n v="8.1999999999999993"/>
      </sharedItems>
    </cacheField>
    <cacheField name="International Faculty Rank" numFmtId="0">
      <sharedItems containsBlank="1" containsMixedTypes="1" containsNumber="1" containsInteger="1" minValue="2" maxValue="596"/>
    </cacheField>
    <cacheField name="International Research Network Score" numFmtId="0">
      <sharedItems containsString="0" containsBlank="1" containsNumber="1" minValue="1.5" maxValue="100" count="351">
        <n v="96.1"/>
        <n v="99.5"/>
        <n v="96.3"/>
        <n v="99.9"/>
        <n v="100"/>
        <n v="73"/>
        <n v="98.1"/>
        <n v="96.2"/>
        <n v="89.6"/>
        <n v="89.9"/>
        <n v="77.5"/>
        <n v="93.3"/>
        <n v="75.5"/>
        <n v="98.7"/>
        <n v="87.3"/>
        <n v="78.5"/>
        <n v="92"/>
        <n v="90"/>
        <n v="81.099999999999994"/>
        <n v="98.9"/>
        <n v="89.5"/>
        <n v="97.7"/>
        <n v="99.7"/>
        <n v="96.7"/>
        <n v="79.3"/>
        <n v="94.6"/>
        <n v="95.2"/>
        <n v="89"/>
        <n v="97.6"/>
        <n v="70.599999999999994"/>
        <n v="85.5"/>
        <n v="99.3"/>
        <n v="74.900000000000006"/>
        <n v="56.2"/>
        <n v="97.3"/>
        <n v="65.2"/>
        <n v="80.8"/>
        <n v="98.2"/>
        <n v="73.900000000000006"/>
        <n v="97.9"/>
        <n v="94.8"/>
        <n v="91.8"/>
        <n v="95.5"/>
        <n v="88.7"/>
        <n v="96.9"/>
        <n v="55.1"/>
        <n v="55.8"/>
        <n v="67.599999999999994"/>
        <n v="95.1"/>
        <n v="97.2"/>
        <n v="94.7"/>
        <n v="99.6"/>
        <n v="95.9"/>
        <n v="93.9"/>
        <n v="73.599999999999994"/>
        <n v="93.6"/>
        <n v="74.2"/>
        <n v="63"/>
        <n v="75.2"/>
        <n v="97.1"/>
        <n v="30.9"/>
        <n v="90.9"/>
        <n v="63.5"/>
        <n v="63.1"/>
        <n v="87.5"/>
        <n v="99.1"/>
        <n v="75"/>
        <n v="66.8"/>
        <n v="93.2"/>
        <n v="93.5"/>
        <n v="92.2"/>
        <n v="97.8"/>
        <n v="87.2"/>
        <n v="89.1"/>
        <n v="96.8"/>
        <n v="67"/>
        <n v="83.4"/>
        <n v="58.8"/>
        <n v="57.2"/>
        <n v="90.2"/>
        <n v="91.2"/>
        <n v="91.3"/>
        <n v="93.4"/>
        <n v="86.9"/>
        <n v="93.1"/>
        <n v="70.099999999999994"/>
        <n v="66.5"/>
        <n v="90.3"/>
        <n v="86"/>
        <n v="91.9"/>
        <n v="84.9"/>
        <n v="95.3"/>
        <n v="82.7"/>
        <n v="85"/>
        <n v="84.1"/>
        <n v="93.7"/>
        <n v="92.8"/>
        <n v="76.5"/>
        <n v="91.4"/>
        <n v="89.2"/>
        <n v="66.099999999999994"/>
        <n v="90.1"/>
        <n v="72.3"/>
        <n v="87.8"/>
        <n v="96.5"/>
        <n v="72.8"/>
        <n v="79.599999999999994"/>
        <n v="88.9"/>
        <n v="75.099999999999994"/>
        <n v="78.400000000000006"/>
        <n v="35.299999999999997"/>
        <n v="96.6"/>
        <n v="79.8"/>
        <n v="83.6"/>
        <n v="87.7"/>
        <n v="46"/>
        <n v="68"/>
        <n v="83.2"/>
        <n v="70.2"/>
        <n v="95.4"/>
        <n v="91.1"/>
        <n v="92.6"/>
        <n v="77.400000000000006"/>
        <n v="65.099999999999994"/>
        <n v="98"/>
        <n v="58"/>
        <n v="43.8"/>
        <n v="42.2"/>
        <n v="72.5"/>
        <n v="35.799999999999997"/>
        <n v="94.1"/>
        <n v="76.7"/>
        <n v="78.2"/>
        <n v="87.6"/>
        <n v="94.9"/>
        <n v="85.8"/>
        <n v="78.599999999999994"/>
        <n v="88.3"/>
        <n v="31.7"/>
        <n v="83"/>
        <n v="94.2"/>
        <n v="92.4"/>
        <n v="42.8"/>
        <n v="82.9"/>
        <n v="82"/>
        <n v="53.7"/>
        <n v="87.9"/>
        <n v="87.1"/>
        <n v="82.2"/>
        <n v="71"/>
        <n v="82.5"/>
        <n v="89.8"/>
        <n v="89.3"/>
        <n v="92.7"/>
        <n v="64.7"/>
        <n v="77"/>
        <n v="56.9"/>
        <n v="87.4"/>
        <n v="74.599999999999994"/>
        <n v="51.4"/>
        <n v="96.4"/>
        <n v="90.4"/>
        <n v="8.6"/>
        <n v="28.8"/>
        <n v="21.5"/>
        <n v="90.7"/>
        <n v="85.9"/>
        <n v="38.5"/>
        <n v="85.2"/>
        <n v="58.6"/>
        <n v="74.8"/>
        <n v="77.599999999999994"/>
        <n v="40.299999999999997"/>
        <n v="99.4"/>
        <n v="41.4"/>
        <n v="90.8"/>
        <n v="73.8"/>
        <n v="88.2"/>
        <n v="59.2"/>
        <n v="36.4"/>
        <n v="26.3"/>
        <n v="52.3"/>
        <n v="81.900000000000006"/>
        <n v="69.8"/>
        <n v="97"/>
        <n v="25.9"/>
        <n v="68.599999999999994"/>
        <n v="85.3"/>
        <n v="43.1"/>
        <n v="75.7"/>
        <n v="52.4"/>
        <n v="80.7"/>
        <n v="69.7"/>
        <n v="14.3"/>
        <n v="85.7"/>
        <n v="57.9"/>
        <n v="64.3"/>
        <n v="30.4"/>
        <n v="59.7"/>
        <n v="34.9"/>
        <n v="21.4"/>
        <n v="78"/>
        <n v="46.2"/>
        <n v="96"/>
        <n v="34.5"/>
        <n v="88.4"/>
        <n v="82.8"/>
        <n v="79.099999999999994"/>
        <n v="76.599999999999994"/>
        <n v="70.8"/>
        <n v="81.7"/>
        <n v="88"/>
        <n v="73.400000000000006"/>
        <n v="74.400000000000006"/>
        <n v="76.3"/>
        <n v="49.2"/>
        <n v="82.1"/>
        <n v="69.5"/>
        <n v="42.7"/>
        <n v="81"/>
        <n v="79"/>
        <n v="77.900000000000006"/>
        <n v="61"/>
        <n v="97.4"/>
        <n v="65"/>
        <n v="8.5"/>
        <n v="71.3"/>
        <n v="80"/>
        <n v="34.4"/>
        <n v="75.599999999999994"/>
        <n v="56.8"/>
        <n v="25.2"/>
        <n v="55.5"/>
        <n v="89.7"/>
        <n v="77.2"/>
        <n v="91.5"/>
        <n v="11.7"/>
        <n v="50.5"/>
        <n v="1.5"/>
        <n v="33.200000000000003"/>
        <n v="6"/>
        <n v="62.7"/>
        <n v="95.8"/>
        <n v="63.4"/>
        <n v="80.900000000000006"/>
        <n v="35.200000000000003"/>
        <n v="61.7"/>
        <n v="63.8"/>
        <n v="65.5"/>
        <n v="86.1"/>
        <n v="45.1"/>
        <n v="76"/>
        <n v="20.8"/>
        <n v="14.5"/>
        <n v="30.2"/>
        <n v="35.6"/>
        <n v="82.4"/>
        <n v="60.5"/>
        <n v="60.7"/>
        <n v="39.1"/>
        <n v="84.8"/>
        <n v="45.4"/>
        <n v="27.6"/>
        <n v="36.6"/>
        <n v="86.8"/>
        <n v="24"/>
        <n v="83.1"/>
        <n v="55.2"/>
        <n v="23.4"/>
        <n v="4"/>
        <n v="33"/>
        <n v="24.7"/>
        <n v="84.4"/>
        <n v="23.8"/>
        <n v="59.4"/>
        <n v="51.9"/>
        <n v="84.6"/>
        <n v="74.3"/>
        <n v="1.7"/>
        <n v="12"/>
        <n v="69.2"/>
        <n v="54.4"/>
        <n v="13"/>
        <n v="77.3"/>
        <n v="86.7"/>
        <n v="88.1"/>
        <n v="41.1"/>
        <n v="84.3"/>
        <n v="21.9"/>
        <n v="92.5"/>
        <n v="68.900000000000006"/>
        <n v="56"/>
        <n v="61.6"/>
        <n v="83.7"/>
        <n v="70.900000000000006"/>
        <n v="31.2"/>
        <n v="75.400000000000006"/>
        <n v="3.6"/>
        <n v="40.5"/>
        <n v="86.6"/>
        <n v="24.3"/>
        <n v="35.700000000000003"/>
        <n v="52.1"/>
        <n v="86.3"/>
        <n v="50.8"/>
        <n v="45.3"/>
        <n v="80.3"/>
        <n v="62.6"/>
        <n v="2.7"/>
        <n v="31.3"/>
        <n v="17.899999999999999"/>
        <n v="78.7"/>
        <n v="21.6"/>
        <n v="74.099999999999994"/>
        <n v="35.1"/>
        <n v="1.8"/>
        <n v="77.099999999999994"/>
        <n v="60.8"/>
        <n v="13.8"/>
        <n v="41"/>
        <n v="62.1"/>
        <m/>
        <n v="71.8"/>
        <n v="46.6"/>
        <n v="45.6"/>
        <n v="25.6"/>
        <n v="44.5"/>
        <n v="81.3"/>
        <n v="73.5"/>
        <n v="84.2"/>
        <n v="83.5"/>
        <n v="86.5"/>
        <n v="49.6"/>
        <n v="42.6"/>
        <n v="15.3"/>
        <n v="41.8"/>
        <n v="85.1"/>
        <n v="5.8"/>
        <n v="23.7"/>
        <n v="53.9"/>
        <n v="43.4"/>
        <n v="26.5"/>
        <n v="77.8"/>
        <n v="68.3"/>
        <n v="39.299999999999997"/>
        <n v="90.6"/>
        <n v="13.9"/>
        <n v="2.2000000000000002"/>
        <n v="95.6"/>
        <n v="20.3"/>
        <n v="51"/>
      </sharedItems>
    </cacheField>
    <cacheField name="International Research Network Rank" numFmtId="0">
      <sharedItems containsBlank="1" containsMixedTypes="1" containsNumber="1" containsInteger="1" minValue="1" maxValue="597"/>
    </cacheField>
    <cacheField name="Employment Outcome Score" numFmtId="0">
      <sharedItems containsSemiMixedTypes="0" containsString="0" containsNumber="1" minValue="1" maxValue="100" count="362">
        <n v="100"/>
        <n v="98.8"/>
        <n v="88.8"/>
        <n v="90.3"/>
        <n v="91.1"/>
        <n v="98.2"/>
        <n v="99.6"/>
        <n v="91.4"/>
        <n v="87.1"/>
        <n v="54.3"/>
        <n v="28"/>
        <n v="84.6"/>
        <n v="99.5"/>
        <n v="99"/>
        <n v="99.8"/>
        <n v="97.8"/>
        <n v="95.3"/>
        <n v="96"/>
        <n v="53.9"/>
        <n v="99.1"/>
        <n v="66.400000000000006"/>
        <n v="97.7"/>
        <n v="59.1"/>
        <n v="90"/>
        <n v="98.4"/>
        <n v="65.7"/>
        <n v="94"/>
        <n v="56.9"/>
        <n v="79.400000000000006"/>
        <n v="99.7"/>
        <n v="91.2"/>
        <n v="90.8"/>
        <n v="63.2"/>
        <n v="42.3"/>
        <n v="98"/>
        <n v="93"/>
        <n v="57.8"/>
        <n v="75.2"/>
        <n v="37.5"/>
        <n v="98.6"/>
        <n v="41.8"/>
        <n v="85.3"/>
        <n v="21.2"/>
        <n v="57.2"/>
        <n v="33.6"/>
        <n v="99.9"/>
        <n v="56.8"/>
        <n v="51.4"/>
        <n v="39.299999999999997"/>
        <n v="60.9"/>
        <n v="64"/>
        <n v="59.6"/>
        <n v="62"/>
        <n v="22.8"/>
        <n v="49.2"/>
        <n v="34.299999999999997"/>
        <n v="21"/>
        <n v="7.8"/>
        <n v="41.9"/>
        <n v="54.8"/>
        <n v="71.099999999999994"/>
        <n v="68.8"/>
        <n v="71.8"/>
        <n v="44.8"/>
        <n v="96.7"/>
        <n v="42.8"/>
        <n v="18.7"/>
        <n v="84.1"/>
        <n v="29.4"/>
        <n v="58.2"/>
        <n v="77.8"/>
        <n v="70"/>
        <n v="42.9"/>
        <n v="79.2"/>
        <n v="63.5"/>
        <n v="81.400000000000006"/>
        <n v="65"/>
        <n v="37.6"/>
        <n v="43.6"/>
        <n v="64.900000000000006"/>
        <n v="33.700000000000003"/>
        <n v="44.1"/>
        <n v="97.9"/>
        <n v="33.9"/>
        <n v="70.7"/>
        <n v="25"/>
        <n v="67.400000000000006"/>
        <n v="68.3"/>
        <n v="61.5"/>
        <n v="10.5"/>
        <n v="62.5"/>
        <n v="80.5"/>
        <n v="40.200000000000003"/>
        <n v="41"/>
        <n v="44.3"/>
        <n v="35.1"/>
        <n v="42.5"/>
        <n v="32.5"/>
        <n v="78.900000000000006"/>
        <n v="79.8"/>
        <n v="19.3"/>
        <n v="33.299999999999997"/>
        <n v="71"/>
        <n v="18.399999999999999"/>
        <n v="90.4"/>
        <n v="14.9"/>
        <n v="6.2"/>
        <n v="18.8"/>
        <n v="22.5"/>
        <n v="13.8"/>
        <n v="45.9"/>
        <n v="48.5"/>
        <n v="63.8"/>
        <n v="5.6"/>
        <n v="26"/>
        <n v="30"/>
        <n v="29.6"/>
        <n v="94.8"/>
        <n v="22.4"/>
        <n v="52.7"/>
        <n v="39.9"/>
        <n v="45.1"/>
        <n v="39.700000000000003"/>
        <n v="16.7"/>
        <n v="24.8"/>
        <n v="6"/>
        <n v="20.9"/>
        <n v="28.3"/>
        <n v="30.8"/>
        <n v="46.5"/>
        <n v="15.6"/>
        <n v="12.3"/>
        <n v="73"/>
        <n v="69.3"/>
        <n v="87.7"/>
        <n v="44.5"/>
        <n v="14.8"/>
        <n v="31.6"/>
        <n v="53.6"/>
        <n v="66.7"/>
        <n v="33.5"/>
        <n v="23.7"/>
        <n v="15.9"/>
        <n v="36.299999999999997"/>
        <n v="61.4"/>
        <n v="19.5"/>
        <n v="40.700000000000003"/>
        <n v="42.6"/>
        <n v="16.600000000000001"/>
        <n v="85.6"/>
        <n v="55.8"/>
        <n v="76.7"/>
        <n v="81"/>
        <n v="84.8"/>
        <n v="40.9"/>
        <n v="5.5"/>
        <n v="20"/>
        <n v="29.5"/>
        <n v="15.8"/>
        <n v="64.400000000000006"/>
        <n v="44"/>
        <n v="53.5"/>
        <n v="48.7"/>
        <n v="54.5"/>
        <n v="24.2"/>
        <n v="54"/>
        <n v="38.9"/>
        <n v="20.100000000000001"/>
        <n v="32.700000000000003"/>
        <n v="49.1"/>
        <n v="83.7"/>
        <n v="56.1"/>
        <n v="9.9"/>
        <n v="51.3"/>
        <n v="13.1"/>
        <n v="53.4"/>
        <n v="72.2"/>
        <n v="21.7"/>
        <n v="1.1000000000000001"/>
        <n v="13.4"/>
        <n v="49.6"/>
        <n v="25.9"/>
        <n v="9.1999999999999993"/>
        <n v="19"/>
        <n v="23"/>
        <n v="15.4"/>
        <n v="49.3"/>
        <n v="33.4"/>
        <n v="66.099999999999994"/>
        <n v="22.1"/>
        <n v="89.3"/>
        <n v="93.6"/>
        <n v="17.899999999999999"/>
        <n v="67"/>
        <n v="4.2"/>
        <n v="34.4"/>
        <n v="16.5"/>
        <n v="36.200000000000003"/>
        <n v="6.5"/>
        <n v="11.4"/>
        <n v="41.6"/>
        <n v="11.6"/>
        <n v="83.4"/>
        <n v="92.8"/>
        <n v="10.8"/>
        <n v="38"/>
        <n v="61.7"/>
        <n v="35.299999999999997"/>
        <n v="74.8"/>
        <n v="74.099999999999994"/>
        <n v="24.1"/>
        <n v="35.799999999999997"/>
        <n v="2.5"/>
        <n v="76.099999999999994"/>
        <n v="52"/>
        <n v="50.9"/>
        <n v="28.8"/>
        <n v="81.5"/>
        <n v="25.6"/>
        <n v="8.3000000000000007"/>
        <n v="1"/>
        <n v="92.6"/>
        <n v="24.9"/>
        <n v="90.7"/>
        <n v="17.5"/>
        <n v="73.8"/>
        <n v="4.0999999999999996"/>
        <n v="45.6"/>
        <n v="15.5"/>
        <n v="17.7"/>
        <n v="65.599999999999994"/>
        <n v="10.199999999999999"/>
        <n v="55.4"/>
        <n v="63.6"/>
        <n v="49.9"/>
        <n v="31.9"/>
        <n v="26.9"/>
        <n v="74.3"/>
        <n v="59.3"/>
        <n v="29.9"/>
        <n v="41.5"/>
        <n v="13.7"/>
        <n v="33"/>
        <n v="23.1"/>
        <n v="8.6999999999999993"/>
        <n v="18.100000000000001"/>
        <n v="86.8"/>
        <n v="50.3"/>
        <n v="79.599999999999994"/>
        <n v="27"/>
        <n v="32.200000000000003"/>
        <n v="29"/>
        <n v="32.799999999999997"/>
        <n v="20.5"/>
        <n v="30.6"/>
        <n v="25.5"/>
        <n v="31.7"/>
        <n v="47.4"/>
        <n v="31.3"/>
        <n v="83.1"/>
        <n v="13"/>
        <n v="13.3"/>
        <n v="47.2"/>
        <n v="22.3"/>
        <n v="11.7"/>
        <n v="12.9"/>
        <n v="26.1"/>
        <n v="50.8"/>
        <n v="7.6"/>
        <n v="24.3"/>
        <n v="54.2"/>
        <n v="17.2"/>
        <n v="52.2"/>
        <n v="14.6"/>
        <n v="27.5"/>
        <n v="7.2"/>
        <n v="4.9000000000000004"/>
        <n v="12"/>
        <n v="8.6"/>
        <n v="18.899999999999999"/>
        <n v="93.9"/>
        <n v="67.900000000000006"/>
        <n v="6.3"/>
        <n v="21.1"/>
        <n v="35.5"/>
        <n v="47.9"/>
        <n v="8.1"/>
        <n v="11.8"/>
        <n v="14.5"/>
        <n v="10.4"/>
        <n v="10.6"/>
        <n v="66.599999999999994"/>
        <n v="48.9"/>
        <n v="19.100000000000001"/>
        <n v="28.5"/>
        <n v="10"/>
        <n v="79.3"/>
        <n v="7.5"/>
        <n v="82"/>
        <n v="37.200000000000003"/>
        <n v="23.5"/>
        <n v="63.4"/>
        <n v="26.5"/>
        <n v="11.3"/>
        <n v="46.2"/>
        <n v="12.8"/>
        <n v="6.4"/>
        <n v="24.6"/>
        <n v="15.2"/>
        <n v="4.5"/>
        <n v="13.9"/>
        <n v="52.4"/>
        <n v="11.5"/>
        <n v="12.1"/>
        <n v="18.600000000000001"/>
        <n v="28.9"/>
        <n v="19.8"/>
        <n v="2.9"/>
        <n v="46.4"/>
        <n v="5.8"/>
        <n v="12.5"/>
        <n v="24.5"/>
        <n v="92.5"/>
        <n v="17"/>
        <n v="11.2"/>
        <n v="13.5"/>
        <n v="68"/>
        <n v="14.7"/>
        <n v="7.3"/>
        <n v="4.5999999999999996"/>
        <n v="89.2"/>
        <n v="25.1"/>
        <n v="9.5"/>
        <n v="30.9"/>
        <n v="43"/>
        <n v="3.1"/>
        <n v="23.6"/>
        <n v="68.599999999999994"/>
        <n v="3.9"/>
        <n v="87.6"/>
        <n v="53.8"/>
        <n v="22.9"/>
        <n v="28.2"/>
        <n v="30.3"/>
        <n v="12.4"/>
        <n v="57.3"/>
        <n v="5.2"/>
        <n v="4.4000000000000004"/>
        <n v="55.6"/>
        <n v="57.4"/>
        <n v="24"/>
        <n v="2.8"/>
        <n v="31.1"/>
        <n v="31"/>
        <n v="49.7"/>
        <n v="44.7"/>
        <n v="12.7"/>
        <n v="3.6"/>
        <n v="4.3"/>
        <n v="55.1"/>
        <n v="20.2"/>
        <n v="11.9"/>
      </sharedItems>
    </cacheField>
    <cacheField name="Employment Outcome Rank" numFmtId="0">
      <sharedItems containsMixedTypes="1" containsNumber="1" containsInteger="1" minValue="1" maxValue="599" count="347">
        <n v="3"/>
        <n v="9"/>
        <n v="2"/>
        <n v="7"/>
        <n v="1"/>
        <n v="24"/>
        <n v="76"/>
        <n v="71"/>
        <n v="64"/>
        <n v="30"/>
        <n v="16"/>
        <n v="59"/>
        <n v="5"/>
        <n v="80"/>
        <n v="219"/>
        <n v="451"/>
        <n v="8"/>
        <n v="4"/>
        <n v="86"/>
        <n v="19"/>
        <n v="23"/>
        <n v="11"/>
        <n v="33"/>
        <n v="42"/>
        <n v="40"/>
        <n v="227"/>
        <n v="21"/>
        <n v="158"/>
        <n v="34"/>
        <n v="192"/>
        <n v="72"/>
        <n v="29"/>
        <n v="63"/>
        <n v="164"/>
        <n v="45"/>
        <n v="201"/>
        <n v="200"/>
        <n v="108"/>
        <n v="13"/>
        <n v="61"/>
        <n v="65"/>
        <n v="178"/>
        <n v="307"/>
        <n v="31"/>
        <n v="51"/>
        <n v="194"/>
        <n v="119"/>
        <n v="12"/>
        <n v="347"/>
        <n v="27"/>
        <n v="311"/>
        <n v="83"/>
        <n v="560"/>
        <n v="198"/>
        <n v="377"/>
        <n v="10"/>
        <n v="202"/>
        <n v="241"/>
        <n v="333"/>
        <n v="187"/>
        <n v="172"/>
        <n v="190"/>
        <n v="14"/>
        <n v="181"/>
        <n v="531"/>
        <n v="256"/>
        <n v="371"/>
        <n v="567"/>
        <s v="601+"/>
        <n v="310"/>
        <n v="215"/>
        <n v="131"/>
        <n v="144"/>
        <n v="129"/>
        <n v="62"/>
        <n v="283"/>
        <n v="37"/>
        <n v="302"/>
        <n v="89"/>
        <n v="430"/>
        <n v="193"/>
        <n v="87"/>
        <n v="114"/>
        <n v="135"/>
        <n v="300"/>
        <n v="110"/>
        <n v="176"/>
        <n v="100"/>
        <n v="167"/>
        <n v="344"/>
        <n v="295"/>
        <n v="282"/>
        <n v="345"/>
        <n v="168"/>
        <n v="376"/>
        <n v="292"/>
        <n v="32"/>
        <n v="375"/>
        <n v="133"/>
        <n v="163"/>
        <n v="488"/>
        <n v="152"/>
        <n v="147"/>
        <n v="184"/>
        <n v="180"/>
        <n v="103"/>
        <n v="325"/>
        <n v="318"/>
        <n v="289"/>
        <n v="367"/>
        <n v="305"/>
        <n v="391"/>
        <n v="113"/>
        <n v="106"/>
        <n v="383"/>
        <n v="132"/>
        <n v="70"/>
        <n v="538"/>
        <n v="276"/>
        <n v="263"/>
        <n v="173"/>
        <n v="476"/>
        <n v="416"/>
        <n v="423"/>
        <n v="44"/>
        <n v="543"/>
        <n v="233"/>
        <n v="326"/>
        <n v="279"/>
        <n v="328"/>
        <n v="309"/>
        <n v="220"/>
        <n v="494"/>
        <n v="569"/>
        <n v="448"/>
        <n v="405"/>
        <n v="273"/>
        <n v="126"/>
        <n v="301"/>
        <n v="141"/>
        <n v="78"/>
        <n v="287"/>
        <n v="374"/>
        <n v="397"/>
        <n v="229"/>
        <n v="156"/>
        <n v="380"/>
        <n v="511"/>
        <n v="356"/>
        <n v="185"/>
        <n v="599"/>
        <n v="322"/>
        <n v="304"/>
        <n v="82"/>
        <n v="209"/>
        <n v="115"/>
        <n v="101"/>
        <n v="68"/>
        <n v="84"/>
        <n v="319"/>
        <n v="590"/>
        <n v="426"/>
        <n v="317"/>
        <n v="170"/>
        <n v="293"/>
        <n v="230"/>
        <n v="262"/>
        <n v="218"/>
        <n v="504"/>
        <n v="224"/>
        <n v="316"/>
        <n v="335"/>
        <n v="280"/>
        <n v="586"/>
        <n v="387"/>
        <n v="226"/>
        <n v="258"/>
        <n v="90"/>
        <n v="207"/>
        <n v="533"/>
        <n v="242"/>
        <n v="231"/>
        <n v="38"/>
        <n v="127"/>
        <n v="554"/>
        <n v="206"/>
        <n v="253"/>
        <n v="478"/>
        <n v="527"/>
        <n v="254"/>
        <n v="382"/>
        <n v="159"/>
        <n v="547"/>
        <n v="74"/>
        <n v="47"/>
        <n v="154"/>
        <n v="370"/>
        <n v="424"/>
        <n v="358"/>
        <n v="240"/>
        <n v="313"/>
        <n v="93"/>
        <n v="53"/>
        <n v="340"/>
        <n v="183"/>
        <n v="366"/>
        <n v="357"/>
        <n v="120"/>
        <n v="122"/>
        <n v="505"/>
        <n v="360"/>
        <n v="118"/>
        <n v="237"/>
        <n v="22"/>
        <n v="244"/>
        <n v="439"/>
        <n v="99"/>
        <n v="481"/>
        <n v="55"/>
        <n v="491"/>
        <n v="66"/>
        <n v="321"/>
        <n v="124"/>
        <n v="437"/>
        <n v="277"/>
        <n v="166"/>
        <n v="332"/>
        <n v="112"/>
        <n v="211"/>
        <n v="346"/>
        <n v="175"/>
        <n v="148"/>
        <n v="251"/>
        <n v="41"/>
        <n v="394"/>
        <n v="463"/>
        <n v="323"/>
        <n v="450"/>
        <n v="121"/>
        <n v="225"/>
        <n v="191"/>
        <n v="417"/>
        <n v="314"/>
        <n v="447"/>
        <n v="392"/>
        <n v="384"/>
        <n v="525"/>
        <n v="81"/>
        <n v="247"/>
        <n v="107"/>
        <n v="460"/>
        <n v="393"/>
        <n v="434"/>
        <n v="386"/>
        <n v="123"/>
        <n v="568"/>
        <n v="577"/>
        <n v="409"/>
        <n v="482"/>
        <n v="396"/>
        <n v="266"/>
        <n v="398"/>
        <n v="94"/>
        <n v="267"/>
        <n v="312"/>
        <n v="545"/>
        <n v="472"/>
        <n v="483"/>
        <n v="245"/>
        <n v="493"/>
        <n v="502"/>
        <n v="221"/>
        <n v="235"/>
        <n v="457"/>
        <n v="212"/>
        <n v="174"/>
        <n v="46"/>
        <n v="150"/>
        <n v="563"/>
        <n v="562"/>
        <n v="362"/>
        <n v="264"/>
        <n v="308"/>
        <n v="446"/>
        <n v="290"/>
        <n v="157"/>
        <n v="260"/>
        <n v="445"/>
        <n v="48"/>
        <n v="109"/>
        <n v="548"/>
        <n v="524"/>
        <n v="388"/>
        <n v="503"/>
        <n v="97"/>
        <n v="350"/>
        <n v="514"/>
        <n v="177"/>
        <n v="469"/>
        <n v="275"/>
        <n v="60"/>
        <n v="497"/>
        <n v="352"/>
        <n v="234"/>
        <n v="15"/>
        <n v="436"/>
        <n v="593"/>
        <n v="259"/>
        <n v="541"/>
        <n v="334"/>
        <n v="274"/>
        <n v="500"/>
        <n v="56"/>
        <n v="149"/>
        <n v="510"/>
        <n v="363"/>
        <n v="75"/>
        <n v="487"/>
        <n v="389"/>
        <n v="404"/>
        <n v="296"/>
        <n v="513"/>
        <n v="327"/>
        <n v="532"/>
        <n v="146"/>
        <n v="79"/>
        <n v="228"/>
        <n v="530"/>
        <n v="261"/>
        <n v="449"/>
        <n v="412"/>
        <n v="197"/>
        <n v="210"/>
        <n v="410"/>
        <n v="248"/>
        <n v="291"/>
        <n v="196"/>
        <n v="490"/>
        <n v="528"/>
        <n v="507"/>
        <n v="400"/>
        <n v="402"/>
        <n v="252"/>
        <n v="284"/>
        <n v="136"/>
        <n v="214"/>
        <n v="584"/>
      </sharedItems>
    </cacheField>
    <cacheField name="Overall Score" numFmtId="0">
      <sharedItems containsSemiMixedTypes="0" containsString="0" containsNumber="1" minValue="24.2" maxValue="100" count="315">
        <n v="100"/>
        <n v="98.8"/>
        <n v="98.5"/>
        <n v="98.4"/>
        <n v="97.6"/>
        <n v="97"/>
        <n v="95"/>
        <n v="93.6"/>
        <n v="93.2"/>
        <n v="92.7"/>
        <n v="91.3"/>
        <n v="90.6"/>
        <n v="90.1"/>
        <n v="89.5"/>
        <n v="89.2"/>
        <n v="89"/>
        <n v="88.4"/>
        <n v="87.2"/>
        <n v="87"/>
        <n v="86.7"/>
        <n v="85.3"/>
        <n v="85.1"/>
        <n v="84.4"/>
        <n v="83.8"/>
        <n v="82.7"/>
        <n v="82.3"/>
        <n v="82.2"/>
        <n v="82.1"/>
        <n v="81.900000000000006"/>
        <n v="81.8"/>
        <n v="81.599999999999994"/>
        <n v="81.5"/>
        <n v="81.400000000000006"/>
        <n v="81.2"/>
        <n v="80.599999999999994"/>
        <n v="80.3"/>
        <n v="79.8"/>
        <n v="79.599999999999994"/>
        <n v="79.3"/>
        <n v="78.7"/>
        <n v="78"/>
        <n v="77.400000000000006"/>
        <n v="77"/>
        <n v="76.8"/>
        <n v="76.400000000000006"/>
        <n v="74.8"/>
        <n v="74.599999999999994"/>
        <n v="74.5"/>
        <n v="73.599999999999994"/>
        <n v="72.5"/>
        <n v="72.3"/>
        <n v="71.599999999999994"/>
        <n v="71.099999999999994"/>
        <n v="70.400000000000006"/>
        <n v="70.099999999999994"/>
        <n v="70"/>
        <n v="69.599999999999994"/>
        <n v="69.099999999999994"/>
        <n v="69"/>
        <n v="68.900000000000006"/>
        <n v="68.2"/>
        <n v="68.099999999999994"/>
        <n v="67.900000000000006"/>
        <n v="67.7"/>
        <n v="67.400000000000006"/>
        <n v="67"/>
        <n v="66.900000000000006"/>
        <n v="66.8"/>
        <n v="66"/>
        <n v="65.7"/>
        <n v="65"/>
        <n v="64.900000000000006"/>
        <n v="64.7"/>
        <n v="64.599999999999994"/>
        <n v="64.099999999999994"/>
        <n v="63.7"/>
        <n v="63.6"/>
        <n v="62.8"/>
        <n v="62.7"/>
        <n v="62.3"/>
        <n v="62.1"/>
        <n v="61.7"/>
        <n v="61.1"/>
        <n v="60.9"/>
        <n v="60.8"/>
        <n v="60.7"/>
        <n v="60.1"/>
        <n v="59.5"/>
        <n v="59.1"/>
        <n v="58.9"/>
        <n v="58.8"/>
        <n v="58.7"/>
        <n v="58.2"/>
        <n v="58"/>
        <n v="57.8"/>
        <n v="57.2"/>
        <n v="57"/>
        <n v="56.9"/>
        <n v="56.6"/>
        <n v="56.3"/>
        <n v="56.2"/>
        <n v="56.1"/>
        <n v="55.9"/>
        <n v="55.8"/>
        <n v="55.7"/>
        <n v="54.9"/>
        <n v="54.8"/>
        <n v="54.7"/>
        <n v="54.6"/>
        <n v="54.5"/>
        <n v="54.3"/>
        <n v="54.2"/>
        <n v="54.1"/>
        <n v="53.9"/>
        <n v="53.7"/>
        <n v="53.5"/>
        <n v="53.3"/>
        <n v="53.2"/>
        <n v="52.7"/>
        <n v="52.4"/>
        <n v="52"/>
        <n v="51.9"/>
        <n v="51.6"/>
        <n v="51.4"/>
        <n v="51.2"/>
        <n v="51.1"/>
        <n v="50.9"/>
        <n v="50.8"/>
        <n v="50.6"/>
        <n v="50.4"/>
        <n v="50.1"/>
        <n v="50"/>
        <n v="49.5"/>
        <n v="49.4"/>
        <n v="49.3"/>
        <n v="48.9"/>
        <n v="48.8"/>
        <n v="48.6"/>
        <n v="48.4"/>
        <n v="48.2"/>
        <n v="47.9"/>
        <n v="47.8"/>
        <n v="47.5"/>
        <n v="47.2"/>
        <n v="47.1"/>
        <n v="46.8"/>
        <n v="46.7"/>
        <n v="46.5"/>
        <n v="46.2"/>
        <n v="45.9"/>
        <n v="45.8"/>
        <n v="45.7"/>
        <n v="45.6"/>
        <n v="45.5"/>
        <n v="45.4"/>
        <n v="45.3"/>
        <n v="45.2"/>
        <n v="44.6"/>
        <n v="44.5"/>
        <n v="44.4"/>
        <n v="44.3"/>
        <n v="44.2"/>
        <n v="44.1"/>
        <n v="43.9"/>
        <n v="43.6"/>
        <n v="43.3"/>
        <n v="43.2"/>
        <n v="43"/>
        <n v="42.8"/>
        <n v="42.7"/>
        <n v="42.6"/>
        <n v="42.5"/>
        <n v="42.4"/>
        <n v="42.3"/>
        <n v="42.2"/>
        <n v="42"/>
        <n v="41.8"/>
        <n v="41.6"/>
        <n v="41.5"/>
        <n v="41.4"/>
        <n v="41.2"/>
        <n v="40.700000000000003"/>
        <n v="40.4"/>
        <n v="40.299999999999997"/>
        <n v="40.200000000000003"/>
        <n v="40"/>
        <n v="39.9"/>
        <n v="39.5"/>
        <n v="39.4"/>
        <n v="39.200000000000003"/>
        <n v="39"/>
        <n v="38.9"/>
        <n v="38.799999999999997"/>
        <n v="38.700000000000003"/>
        <n v="38.6"/>
        <n v="38.5"/>
        <n v="38.4"/>
        <n v="38.299999999999997"/>
        <n v="38.1"/>
        <n v="38"/>
        <n v="37.9"/>
        <n v="37.799999999999997"/>
        <n v="37.6"/>
        <n v="37.5"/>
        <n v="37.299999999999997"/>
        <n v="37.200000000000003"/>
        <n v="37.1"/>
        <n v="36.9"/>
        <n v="36.799999999999997"/>
        <n v="36.700000000000003"/>
        <n v="36.6"/>
        <n v="36.5"/>
        <n v="36.299999999999997"/>
        <n v="36.1"/>
        <n v="36.200000000000003"/>
        <n v="36"/>
        <n v="35.799999999999997"/>
        <n v="35.700000000000003"/>
        <n v="35.6"/>
        <n v="35.5"/>
        <n v="35.4"/>
        <n v="35.200000000000003"/>
        <n v="35.1"/>
        <n v="35"/>
        <n v="34.9"/>
        <n v="34.700000000000003"/>
        <n v="34.6"/>
        <n v="34.4"/>
        <n v="34.299999999999997"/>
        <n v="34.1"/>
        <n v="33.9"/>
        <n v="33.799999999999997"/>
        <n v="33.700000000000003"/>
        <n v="33.4"/>
        <n v="33.299999999999997"/>
        <n v="33.200000000000003"/>
        <n v="33.1"/>
        <n v="33"/>
        <n v="32.9"/>
        <n v="32.5"/>
        <n v="32.299999999999997"/>
        <n v="32.200000000000003"/>
        <n v="32.1"/>
        <n v="32"/>
        <n v="31.9"/>
        <n v="31.8"/>
        <n v="31.7"/>
        <n v="31.6"/>
        <n v="31.5"/>
        <n v="31.4"/>
        <n v="31.3"/>
        <n v="31.2"/>
        <n v="31.1"/>
        <n v="31"/>
        <n v="30.9"/>
        <n v="30.8"/>
        <n v="30.7"/>
        <n v="30.6"/>
        <n v="30.5"/>
        <n v="30.4"/>
        <n v="30.3"/>
        <n v="30.2"/>
        <n v="30.1"/>
        <n v="29.9"/>
        <n v="29.8"/>
        <n v="29.7"/>
        <n v="29.6"/>
        <n v="29.5"/>
        <n v="29.3"/>
        <n v="29.2"/>
        <n v="29.1"/>
        <n v="29"/>
        <n v="28.7"/>
        <n v="28.6"/>
        <n v="28.4"/>
        <n v="28.3"/>
        <n v="28.2"/>
        <n v="28.1"/>
        <n v="28"/>
        <n v="27.9"/>
        <n v="27.8"/>
        <n v="27.7"/>
        <n v="27.6"/>
        <n v="27.5"/>
        <n v="27.4"/>
        <n v="27.3"/>
        <n v="27.2"/>
        <n v="27.1"/>
        <n v="27"/>
        <n v="26.9"/>
        <n v="26.8"/>
        <n v="26.6"/>
        <n v="26.5"/>
        <n v="26.4"/>
        <n v="26.3"/>
        <n v="26.2"/>
        <n v="26.1"/>
        <n v="26"/>
        <n v="25.9"/>
        <n v="25.7"/>
        <n v="25.6"/>
        <n v="25.5"/>
        <n v="25.4"/>
        <n v="25.3"/>
        <n v="25.2"/>
        <n v="25.1"/>
        <n v="25"/>
        <n v="24.9"/>
        <n v="24.8"/>
        <n v="24.7"/>
        <n v="24.6"/>
        <n v="24.5"/>
        <n v="24.4"/>
        <n v="24.3"/>
        <n v="24.2"/>
      </sharedItems>
    </cacheField>
  </cacheFields>
  <extLst>
    <ext xmlns:x14="http://schemas.microsoft.com/office/spreadsheetml/2009/9/main" uri="{725AE2AE-9491-48be-B2B4-4EB974FC3084}">
      <x14:pivotCacheDefinition pivotCacheId="47377913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0">
  <r>
    <x v="0"/>
    <x v="0"/>
    <x v="0"/>
    <x v="0"/>
    <x v="0"/>
    <x v="0"/>
    <x v="0"/>
    <x v="0"/>
    <x v="0"/>
    <n v="14"/>
    <x v="0"/>
    <n v="54"/>
    <x v="0"/>
    <n v="58"/>
    <x v="0"/>
    <x v="0"/>
    <x v="0"/>
  </r>
  <r>
    <x v="1"/>
    <x v="1"/>
    <x v="1"/>
    <x v="1"/>
    <x v="0"/>
    <x v="1"/>
    <x v="0"/>
    <x v="1"/>
    <x v="0"/>
    <n v="11"/>
    <x v="0"/>
    <n v="60"/>
    <x v="1"/>
    <n v="6"/>
    <x v="0"/>
    <x v="1"/>
    <x v="1"/>
  </r>
  <r>
    <x v="2"/>
    <x v="2"/>
    <x v="0"/>
    <x v="0"/>
    <x v="0"/>
    <x v="2"/>
    <x v="0"/>
    <x v="2"/>
    <x v="0"/>
    <n v="6"/>
    <x v="1"/>
    <n v="74"/>
    <x v="2"/>
    <n v="55"/>
    <x v="0"/>
    <x v="2"/>
    <x v="2"/>
  </r>
  <r>
    <x v="3"/>
    <x v="3"/>
    <x v="1"/>
    <x v="1"/>
    <x v="0"/>
    <x v="3"/>
    <x v="0"/>
    <x v="3"/>
    <x v="0"/>
    <n v="8"/>
    <x v="2"/>
    <n v="101"/>
    <x v="3"/>
    <n v="3"/>
    <x v="0"/>
    <x v="3"/>
    <x v="3"/>
  </r>
  <r>
    <x v="4"/>
    <x v="4"/>
    <x v="0"/>
    <x v="0"/>
    <x v="0"/>
    <x v="4"/>
    <x v="0"/>
    <x v="4"/>
    <x v="1"/>
    <n v="35"/>
    <x v="3"/>
    <n v="228"/>
    <x v="4"/>
    <n v="1"/>
    <x v="0"/>
    <x v="4"/>
    <x v="4"/>
  </r>
  <r>
    <x v="5"/>
    <x v="5"/>
    <x v="0"/>
    <x v="0"/>
    <x v="1"/>
    <x v="5"/>
    <x v="1"/>
    <x v="5"/>
    <x v="0"/>
    <n v="3"/>
    <x v="1"/>
    <n v="75"/>
    <x v="5"/>
    <n v="425"/>
    <x v="1"/>
    <x v="5"/>
    <x v="5"/>
  </r>
  <r>
    <x v="6"/>
    <x v="6"/>
    <x v="1"/>
    <x v="1"/>
    <x v="2"/>
    <x v="6"/>
    <x v="2"/>
    <x v="6"/>
    <x v="2"/>
    <n v="34"/>
    <x v="0"/>
    <n v="55"/>
    <x v="6"/>
    <n v="20"/>
    <x v="2"/>
    <x v="6"/>
    <x v="5"/>
  </r>
  <r>
    <x v="7"/>
    <x v="7"/>
    <x v="1"/>
    <x v="1"/>
    <x v="3"/>
    <x v="7"/>
    <x v="3"/>
    <x v="7"/>
    <x v="3"/>
    <n v="51"/>
    <x v="4"/>
    <n v="87"/>
    <x v="4"/>
    <n v="2"/>
    <x v="3"/>
    <x v="7"/>
    <x v="6"/>
  </r>
  <r>
    <x v="8"/>
    <x v="8"/>
    <x v="2"/>
    <x v="2"/>
    <x v="4"/>
    <x v="8"/>
    <x v="4"/>
    <x v="8"/>
    <x v="4"/>
    <n v="164"/>
    <x v="0"/>
    <n v="24"/>
    <x v="7"/>
    <n v="56"/>
    <x v="4"/>
    <x v="8"/>
    <x v="7"/>
  </r>
  <r>
    <x v="9"/>
    <x v="9"/>
    <x v="0"/>
    <x v="0"/>
    <x v="5"/>
    <x v="9"/>
    <x v="5"/>
    <x v="9"/>
    <x v="5"/>
    <n v="71"/>
    <x v="5"/>
    <n v="214"/>
    <x v="8"/>
    <n v="170"/>
    <x v="5"/>
    <x v="9"/>
    <x v="8"/>
  </r>
  <r>
    <x v="10"/>
    <x v="10"/>
    <x v="3"/>
    <x v="3"/>
    <x v="6"/>
    <x v="10"/>
    <x v="6"/>
    <x v="10"/>
    <x v="6"/>
    <n v="136"/>
    <x v="0"/>
    <n v="33"/>
    <x v="9"/>
    <n v="165"/>
    <x v="6"/>
    <x v="10"/>
    <x v="9"/>
  </r>
  <r>
    <x v="11"/>
    <x v="11"/>
    <x v="4"/>
    <x v="4"/>
    <x v="7"/>
    <x v="11"/>
    <x v="7"/>
    <x v="11"/>
    <x v="7"/>
    <n v="98"/>
    <x v="6"/>
    <n v="323"/>
    <x v="10"/>
    <n v="354"/>
    <x v="7"/>
    <x v="11"/>
    <x v="10"/>
  </r>
  <r>
    <x v="12"/>
    <x v="12"/>
    <x v="0"/>
    <x v="0"/>
    <x v="1"/>
    <x v="12"/>
    <x v="8"/>
    <x v="12"/>
    <x v="8"/>
    <n v="23"/>
    <x v="7"/>
    <n v="128"/>
    <x v="11"/>
    <n v="104"/>
    <x v="0"/>
    <x v="12"/>
    <x v="11"/>
  </r>
  <r>
    <x v="13"/>
    <x v="13"/>
    <x v="4"/>
    <x v="4"/>
    <x v="8"/>
    <x v="13"/>
    <x v="9"/>
    <x v="13"/>
    <x v="9"/>
    <n v="72"/>
    <x v="8"/>
    <s v="601+"/>
    <x v="12"/>
    <n v="381"/>
    <x v="8"/>
    <x v="13"/>
    <x v="12"/>
  </r>
  <r>
    <x v="14"/>
    <x v="14"/>
    <x v="1"/>
    <x v="1"/>
    <x v="9"/>
    <x v="14"/>
    <x v="10"/>
    <x v="14"/>
    <x v="10"/>
    <n v="129"/>
    <x v="9"/>
    <n v="98"/>
    <x v="13"/>
    <n v="15"/>
    <x v="9"/>
    <x v="14"/>
    <x v="13"/>
  </r>
  <r>
    <x v="15"/>
    <x v="15"/>
    <x v="2"/>
    <x v="2"/>
    <x v="10"/>
    <x v="15"/>
    <x v="11"/>
    <x v="15"/>
    <x v="11"/>
    <n v="82"/>
    <x v="0"/>
    <n v="17"/>
    <x v="14"/>
    <n v="207"/>
    <x v="10"/>
    <x v="15"/>
    <x v="14"/>
  </r>
  <r>
    <x v="16"/>
    <x v="16"/>
    <x v="0"/>
    <x v="0"/>
    <x v="11"/>
    <x v="16"/>
    <x v="12"/>
    <x v="16"/>
    <x v="12"/>
    <n v="172"/>
    <x v="10"/>
    <n v="515"/>
    <x v="15"/>
    <n v="340"/>
    <x v="0"/>
    <x v="16"/>
    <x v="14"/>
  </r>
  <r>
    <x v="17"/>
    <x v="17"/>
    <x v="0"/>
    <x v="0"/>
    <x v="11"/>
    <x v="17"/>
    <x v="0"/>
    <x v="17"/>
    <x v="0"/>
    <n v="2"/>
    <x v="11"/>
    <n v="179"/>
    <x v="16"/>
    <n v="123"/>
    <x v="0"/>
    <x v="17"/>
    <x v="15"/>
  </r>
  <r>
    <x v="18"/>
    <x v="18"/>
    <x v="3"/>
    <x v="3"/>
    <x v="12"/>
    <x v="18"/>
    <x v="13"/>
    <x v="18"/>
    <x v="13"/>
    <n v="120"/>
    <x v="0"/>
    <n v="30"/>
    <x v="8"/>
    <n v="169"/>
    <x v="11"/>
    <x v="18"/>
    <x v="16"/>
  </r>
  <r>
    <x v="19"/>
    <x v="19"/>
    <x v="0"/>
    <x v="0"/>
    <x v="2"/>
    <x v="19"/>
    <x v="14"/>
    <x v="19"/>
    <x v="14"/>
    <n v="245"/>
    <x v="12"/>
    <n v="290"/>
    <x v="17"/>
    <n v="161"/>
    <x v="12"/>
    <x v="19"/>
    <x v="17"/>
  </r>
  <r>
    <x v="20"/>
    <x v="20"/>
    <x v="5"/>
    <x v="5"/>
    <x v="13"/>
    <x v="20"/>
    <x v="15"/>
    <x v="20"/>
    <x v="15"/>
    <n v="113"/>
    <x v="0"/>
    <n v="27"/>
    <x v="18"/>
    <n v="303"/>
    <x v="13"/>
    <x v="20"/>
    <x v="18"/>
  </r>
  <r>
    <x v="21"/>
    <x v="21"/>
    <x v="0"/>
    <x v="0"/>
    <x v="14"/>
    <x v="21"/>
    <x v="16"/>
    <x v="21"/>
    <x v="0"/>
    <n v="12"/>
    <x v="13"/>
    <n v="369"/>
    <x v="19"/>
    <n v="14"/>
    <x v="14"/>
    <x v="21"/>
    <x v="19"/>
  </r>
  <r>
    <x v="22"/>
    <x v="22"/>
    <x v="6"/>
    <x v="6"/>
    <x v="0"/>
    <x v="22"/>
    <x v="2"/>
    <x v="22"/>
    <x v="16"/>
    <n v="78"/>
    <x v="14"/>
    <s v="601+"/>
    <x v="20"/>
    <n v="174"/>
    <x v="15"/>
    <x v="22"/>
    <x v="20"/>
  </r>
  <r>
    <x v="23"/>
    <x v="23"/>
    <x v="0"/>
    <x v="0"/>
    <x v="15"/>
    <x v="23"/>
    <x v="17"/>
    <x v="23"/>
    <x v="0"/>
    <n v="5"/>
    <x v="15"/>
    <n v="294"/>
    <x v="21"/>
    <n v="27"/>
    <x v="16"/>
    <x v="23"/>
    <x v="21"/>
  </r>
  <r>
    <x v="24"/>
    <x v="24"/>
    <x v="0"/>
    <x v="0"/>
    <x v="16"/>
    <x v="24"/>
    <x v="4"/>
    <x v="24"/>
    <x v="17"/>
    <n v="92"/>
    <x v="16"/>
    <n v="253"/>
    <x v="2"/>
    <n v="52"/>
    <x v="17"/>
    <x v="24"/>
    <x v="22"/>
  </r>
  <r>
    <x v="25"/>
    <x v="25"/>
    <x v="7"/>
    <x v="7"/>
    <x v="17"/>
    <x v="25"/>
    <x v="18"/>
    <x v="25"/>
    <x v="18"/>
    <n v="24"/>
    <x v="17"/>
    <n v="308"/>
    <x v="22"/>
    <n v="4"/>
    <x v="18"/>
    <x v="25"/>
    <x v="23"/>
  </r>
  <r>
    <x v="26"/>
    <x v="26"/>
    <x v="0"/>
    <x v="0"/>
    <x v="0"/>
    <x v="26"/>
    <x v="0"/>
    <x v="26"/>
    <x v="19"/>
    <n v="599"/>
    <x v="18"/>
    <n v="155"/>
    <x v="23"/>
    <n v="45"/>
    <x v="19"/>
    <x v="26"/>
    <x v="24"/>
  </r>
  <r>
    <x v="27"/>
    <x v="27"/>
    <x v="1"/>
    <x v="1"/>
    <x v="18"/>
    <x v="27"/>
    <x v="9"/>
    <x v="27"/>
    <x v="20"/>
    <n v="234"/>
    <x v="19"/>
    <n v="152"/>
    <x v="19"/>
    <n v="13"/>
    <x v="20"/>
    <x v="27"/>
    <x v="25"/>
  </r>
  <r>
    <x v="28"/>
    <x v="28"/>
    <x v="8"/>
    <x v="8"/>
    <x v="4"/>
    <x v="28"/>
    <x v="19"/>
    <x v="28"/>
    <x v="21"/>
    <n v="100"/>
    <x v="20"/>
    <s v="601+"/>
    <x v="24"/>
    <n v="329"/>
    <x v="21"/>
    <x v="28"/>
    <x v="26"/>
  </r>
  <r>
    <x v="29"/>
    <x v="29"/>
    <x v="9"/>
    <x v="9"/>
    <x v="19"/>
    <x v="29"/>
    <x v="20"/>
    <x v="29"/>
    <x v="22"/>
    <n v="404"/>
    <x v="0"/>
    <n v="37"/>
    <x v="25"/>
    <n v="86"/>
    <x v="22"/>
    <x v="29"/>
    <x v="27"/>
  </r>
  <r>
    <x v="30"/>
    <x v="30"/>
    <x v="10"/>
    <x v="10"/>
    <x v="20"/>
    <x v="30"/>
    <x v="21"/>
    <x v="30"/>
    <x v="23"/>
    <n v="193"/>
    <x v="21"/>
    <n v="188"/>
    <x v="26"/>
    <n v="69"/>
    <x v="23"/>
    <x v="30"/>
    <x v="28"/>
  </r>
  <r>
    <x v="31"/>
    <x v="31"/>
    <x v="0"/>
    <x v="0"/>
    <x v="21"/>
    <x v="31"/>
    <x v="22"/>
    <x v="31"/>
    <x v="24"/>
    <n v="45"/>
    <x v="22"/>
    <n v="401"/>
    <x v="27"/>
    <n v="183"/>
    <x v="24"/>
    <x v="31"/>
    <x v="29"/>
  </r>
  <r>
    <x v="32"/>
    <x v="32"/>
    <x v="9"/>
    <x v="9"/>
    <x v="4"/>
    <x v="32"/>
    <x v="23"/>
    <x v="32"/>
    <x v="25"/>
    <s v="601+"/>
    <x v="23"/>
    <n v="157"/>
    <x v="28"/>
    <n v="30"/>
    <x v="4"/>
    <x v="32"/>
    <x v="30"/>
  </r>
  <r>
    <x v="33"/>
    <x v="33"/>
    <x v="4"/>
    <x v="4"/>
    <x v="22"/>
    <x v="33"/>
    <x v="24"/>
    <x v="33"/>
    <x v="26"/>
    <n v="88"/>
    <x v="24"/>
    <n v="178"/>
    <x v="29"/>
    <n v="457"/>
    <x v="25"/>
    <x v="33"/>
    <x v="31"/>
  </r>
  <r>
    <x v="34"/>
    <x v="34"/>
    <x v="10"/>
    <x v="10"/>
    <x v="23"/>
    <x v="34"/>
    <x v="25"/>
    <x v="34"/>
    <x v="27"/>
    <n v="219"/>
    <x v="25"/>
    <n v="132"/>
    <x v="23"/>
    <n v="46"/>
    <x v="26"/>
    <x v="34"/>
    <x v="31"/>
  </r>
  <r>
    <x v="35"/>
    <x v="35"/>
    <x v="6"/>
    <x v="6"/>
    <x v="4"/>
    <x v="35"/>
    <x v="12"/>
    <x v="35"/>
    <x v="28"/>
    <n v="62"/>
    <x v="26"/>
    <s v="601+"/>
    <x v="30"/>
    <n v="233"/>
    <x v="27"/>
    <x v="35"/>
    <x v="32"/>
  </r>
  <r>
    <x v="36"/>
    <x v="36"/>
    <x v="1"/>
    <x v="1"/>
    <x v="24"/>
    <x v="36"/>
    <x v="26"/>
    <x v="36"/>
    <x v="29"/>
    <n v="162"/>
    <x v="27"/>
    <n v="104"/>
    <x v="31"/>
    <n v="8"/>
    <x v="27"/>
    <x v="36"/>
    <x v="33"/>
  </r>
  <r>
    <x v="37"/>
    <x v="37"/>
    <x v="5"/>
    <x v="5"/>
    <x v="25"/>
    <x v="37"/>
    <x v="27"/>
    <x v="37"/>
    <x v="30"/>
    <n v="250"/>
    <x v="0"/>
    <n v="58"/>
    <x v="32"/>
    <n v="398"/>
    <x v="28"/>
    <x v="37"/>
    <x v="34"/>
  </r>
  <r>
    <x v="38"/>
    <x v="38"/>
    <x v="0"/>
    <x v="0"/>
    <x v="26"/>
    <x v="38"/>
    <x v="28"/>
    <x v="38"/>
    <x v="31"/>
    <n v="48"/>
    <x v="28"/>
    <n v="463"/>
    <x v="16"/>
    <n v="122"/>
    <x v="29"/>
    <x v="38"/>
    <x v="35"/>
  </r>
  <r>
    <x v="39"/>
    <x v="39"/>
    <x v="5"/>
    <x v="5"/>
    <x v="27"/>
    <x v="39"/>
    <x v="29"/>
    <x v="39"/>
    <x v="32"/>
    <n v="239"/>
    <x v="0"/>
    <n v="20"/>
    <x v="33"/>
    <s v="601+"/>
    <x v="30"/>
    <x v="39"/>
    <x v="36"/>
  </r>
  <r>
    <x v="40"/>
    <x v="40"/>
    <x v="9"/>
    <x v="9"/>
    <x v="28"/>
    <x v="40"/>
    <x v="30"/>
    <x v="40"/>
    <x v="33"/>
    <s v="601+"/>
    <x v="29"/>
    <n v="84"/>
    <x v="34"/>
    <n v="34"/>
    <x v="31"/>
    <x v="40"/>
    <x v="37"/>
  </r>
  <r>
    <x v="41"/>
    <x v="41"/>
    <x v="8"/>
    <x v="8"/>
    <x v="29"/>
    <x v="41"/>
    <x v="31"/>
    <x v="41"/>
    <x v="23"/>
    <n v="192"/>
    <x v="30"/>
    <n v="542"/>
    <x v="35"/>
    <n v="505"/>
    <x v="32"/>
    <x v="41"/>
    <x v="38"/>
  </r>
  <r>
    <x v="42"/>
    <x v="42"/>
    <x v="4"/>
    <x v="4"/>
    <x v="30"/>
    <x v="42"/>
    <x v="32"/>
    <x v="42"/>
    <x v="34"/>
    <n v="146"/>
    <x v="31"/>
    <n v="88"/>
    <x v="36"/>
    <n v="309"/>
    <x v="33"/>
    <x v="42"/>
    <x v="38"/>
  </r>
  <r>
    <x v="43"/>
    <x v="43"/>
    <x v="0"/>
    <x v="0"/>
    <x v="0"/>
    <x v="43"/>
    <x v="33"/>
    <x v="43"/>
    <x v="35"/>
    <n v="410"/>
    <x v="32"/>
    <n v="377"/>
    <x v="2"/>
    <n v="53"/>
    <x v="34"/>
    <x v="43"/>
    <x v="39"/>
  </r>
  <r>
    <x v="44"/>
    <x v="44"/>
    <x v="9"/>
    <x v="9"/>
    <x v="31"/>
    <x v="44"/>
    <x v="34"/>
    <x v="44"/>
    <x v="36"/>
    <s v="601+"/>
    <x v="0"/>
    <n v="50"/>
    <x v="37"/>
    <n v="17"/>
    <x v="35"/>
    <x v="44"/>
    <x v="40"/>
  </r>
  <r>
    <x v="45"/>
    <x v="45"/>
    <x v="4"/>
    <x v="4"/>
    <x v="32"/>
    <x v="45"/>
    <x v="35"/>
    <x v="45"/>
    <x v="37"/>
    <n v="269"/>
    <x v="33"/>
    <n v="400"/>
    <x v="38"/>
    <n v="412"/>
    <x v="36"/>
    <x v="45"/>
    <x v="41"/>
  </r>
  <r>
    <x v="46"/>
    <x v="46"/>
    <x v="10"/>
    <x v="10"/>
    <x v="9"/>
    <x v="46"/>
    <x v="36"/>
    <x v="46"/>
    <x v="38"/>
    <n v="275"/>
    <x v="34"/>
    <n v="180"/>
    <x v="39"/>
    <n v="24"/>
    <x v="37"/>
    <x v="46"/>
    <x v="42"/>
  </r>
  <r>
    <x v="47"/>
    <x v="47"/>
    <x v="7"/>
    <x v="7"/>
    <x v="33"/>
    <x v="47"/>
    <x v="37"/>
    <x v="47"/>
    <x v="39"/>
    <n v="41"/>
    <x v="35"/>
    <n v="124"/>
    <x v="40"/>
    <n v="78"/>
    <x v="14"/>
    <x v="47"/>
    <x v="43"/>
  </r>
  <r>
    <x v="48"/>
    <x v="48"/>
    <x v="11"/>
    <x v="11"/>
    <x v="34"/>
    <x v="48"/>
    <x v="38"/>
    <x v="48"/>
    <x v="40"/>
    <n v="57"/>
    <x v="36"/>
    <n v="255"/>
    <x v="41"/>
    <n v="125"/>
    <x v="38"/>
    <x v="48"/>
    <x v="44"/>
  </r>
  <r>
    <x v="49"/>
    <x v="49"/>
    <x v="0"/>
    <x v="0"/>
    <x v="35"/>
    <x v="49"/>
    <x v="39"/>
    <x v="49"/>
    <x v="0"/>
    <n v="10"/>
    <x v="37"/>
    <n v="581"/>
    <x v="42"/>
    <n v="63"/>
    <x v="39"/>
    <x v="49"/>
    <x v="45"/>
  </r>
  <r>
    <x v="50"/>
    <x v="50"/>
    <x v="9"/>
    <x v="9"/>
    <x v="36"/>
    <x v="50"/>
    <x v="40"/>
    <x v="50"/>
    <x v="41"/>
    <s v="601+"/>
    <x v="0"/>
    <n v="36"/>
    <x v="25"/>
    <n v="85"/>
    <x v="40"/>
    <x v="50"/>
    <x v="45"/>
  </r>
  <r>
    <x v="51"/>
    <x v="51"/>
    <x v="0"/>
    <x v="0"/>
    <x v="37"/>
    <x v="51"/>
    <x v="41"/>
    <x v="51"/>
    <x v="42"/>
    <n v="267"/>
    <x v="38"/>
    <n v="414"/>
    <x v="43"/>
    <n v="188"/>
    <x v="41"/>
    <x v="51"/>
    <x v="46"/>
  </r>
  <r>
    <x v="52"/>
    <x v="52"/>
    <x v="0"/>
    <x v="0"/>
    <x v="38"/>
    <x v="52"/>
    <x v="42"/>
    <x v="52"/>
    <x v="43"/>
    <n v="280"/>
    <x v="39"/>
    <n v="333"/>
    <x v="44"/>
    <n v="40"/>
    <x v="42"/>
    <x v="52"/>
    <x v="47"/>
  </r>
  <r>
    <x v="53"/>
    <x v="53"/>
    <x v="5"/>
    <x v="5"/>
    <x v="39"/>
    <x v="53"/>
    <x v="43"/>
    <x v="53"/>
    <x v="44"/>
    <n v="93"/>
    <x v="0"/>
    <n v="16"/>
    <x v="45"/>
    <s v="601+"/>
    <x v="43"/>
    <x v="53"/>
    <x v="48"/>
  </r>
  <r>
    <x v="54"/>
    <x v="54"/>
    <x v="6"/>
    <x v="6"/>
    <x v="40"/>
    <x v="54"/>
    <x v="44"/>
    <x v="54"/>
    <x v="45"/>
    <n v="126"/>
    <x v="40"/>
    <n v="433"/>
    <x v="46"/>
    <s v="601+"/>
    <x v="44"/>
    <x v="54"/>
    <x v="49"/>
  </r>
  <r>
    <x v="55"/>
    <x v="55"/>
    <x v="1"/>
    <x v="1"/>
    <x v="41"/>
    <x v="55"/>
    <x v="25"/>
    <x v="55"/>
    <x v="46"/>
    <n v="408"/>
    <x v="0"/>
    <n v="32"/>
    <x v="47"/>
    <n v="487"/>
    <x v="45"/>
    <x v="55"/>
    <x v="50"/>
  </r>
  <r>
    <x v="56"/>
    <x v="56"/>
    <x v="9"/>
    <x v="9"/>
    <x v="42"/>
    <x v="56"/>
    <x v="45"/>
    <x v="56"/>
    <x v="47"/>
    <s v="601+"/>
    <x v="0"/>
    <n v="48"/>
    <x v="48"/>
    <n v="75"/>
    <x v="46"/>
    <x v="56"/>
    <x v="51"/>
  </r>
  <r>
    <x v="57"/>
    <x v="57"/>
    <x v="12"/>
    <x v="12"/>
    <x v="32"/>
    <x v="57"/>
    <x v="46"/>
    <x v="57"/>
    <x v="48"/>
    <n v="562"/>
    <x v="41"/>
    <n v="161"/>
    <x v="49"/>
    <n v="35"/>
    <x v="47"/>
    <x v="57"/>
    <x v="52"/>
  </r>
  <r>
    <x v="58"/>
    <x v="58"/>
    <x v="11"/>
    <x v="11"/>
    <x v="43"/>
    <x v="58"/>
    <x v="47"/>
    <x v="58"/>
    <x v="49"/>
    <n v="278"/>
    <x v="42"/>
    <n v="287"/>
    <x v="50"/>
    <n v="84"/>
    <x v="48"/>
    <x v="58"/>
    <x v="53"/>
  </r>
  <r>
    <x v="59"/>
    <x v="59"/>
    <x v="7"/>
    <x v="7"/>
    <x v="38"/>
    <x v="59"/>
    <x v="48"/>
    <x v="59"/>
    <x v="50"/>
    <n v="387"/>
    <x v="43"/>
    <n v="496"/>
    <x v="51"/>
    <n v="5"/>
    <x v="49"/>
    <x v="59"/>
    <x v="54"/>
  </r>
  <r>
    <x v="60"/>
    <x v="60"/>
    <x v="12"/>
    <x v="12"/>
    <x v="44"/>
    <x v="60"/>
    <x v="49"/>
    <x v="60"/>
    <x v="51"/>
    <n v="447"/>
    <x v="0"/>
    <n v="64"/>
    <x v="52"/>
    <n v="60"/>
    <x v="50"/>
    <x v="60"/>
    <x v="55"/>
  </r>
  <r>
    <x v="61"/>
    <x v="61"/>
    <x v="1"/>
    <x v="1"/>
    <x v="17"/>
    <x v="61"/>
    <x v="50"/>
    <x v="61"/>
    <x v="52"/>
    <n v="268"/>
    <x v="44"/>
    <n v="170"/>
    <x v="53"/>
    <n v="92"/>
    <x v="51"/>
    <x v="61"/>
    <x v="55"/>
  </r>
  <r>
    <x v="62"/>
    <x v="62"/>
    <x v="0"/>
    <x v="0"/>
    <x v="45"/>
    <x v="62"/>
    <x v="51"/>
    <x v="62"/>
    <x v="53"/>
    <n v="132"/>
    <x v="45"/>
    <n v="210"/>
    <x v="54"/>
    <n v="417"/>
    <x v="6"/>
    <x v="62"/>
    <x v="56"/>
  </r>
  <r>
    <x v="63"/>
    <x v="63"/>
    <x v="1"/>
    <x v="1"/>
    <x v="46"/>
    <x v="63"/>
    <x v="52"/>
    <x v="63"/>
    <x v="54"/>
    <n v="360"/>
    <x v="46"/>
    <n v="111"/>
    <x v="55"/>
    <n v="97"/>
    <x v="52"/>
    <x v="63"/>
    <x v="57"/>
  </r>
  <r>
    <x v="64"/>
    <x v="64"/>
    <x v="11"/>
    <x v="11"/>
    <x v="47"/>
    <x v="64"/>
    <x v="53"/>
    <x v="64"/>
    <x v="18"/>
    <n v="26"/>
    <x v="47"/>
    <n v="348"/>
    <x v="26"/>
    <n v="70"/>
    <x v="53"/>
    <x v="64"/>
    <x v="58"/>
  </r>
  <r>
    <x v="65"/>
    <x v="65"/>
    <x v="5"/>
    <x v="5"/>
    <x v="48"/>
    <x v="65"/>
    <x v="54"/>
    <x v="65"/>
    <x v="55"/>
    <n v="147"/>
    <x v="0"/>
    <n v="46"/>
    <x v="56"/>
    <n v="409"/>
    <x v="54"/>
    <x v="65"/>
    <x v="58"/>
  </r>
  <r>
    <x v="66"/>
    <x v="66"/>
    <x v="13"/>
    <x v="13"/>
    <x v="49"/>
    <x v="66"/>
    <x v="55"/>
    <x v="66"/>
    <x v="56"/>
    <n v="158"/>
    <x v="48"/>
    <n v="293"/>
    <x v="57"/>
    <n v="533"/>
    <x v="55"/>
    <x v="66"/>
    <x v="59"/>
  </r>
  <r>
    <x v="67"/>
    <x v="67"/>
    <x v="6"/>
    <x v="6"/>
    <x v="50"/>
    <x v="67"/>
    <x v="56"/>
    <x v="67"/>
    <x v="57"/>
    <n v="205"/>
    <x v="49"/>
    <n v="525"/>
    <x v="58"/>
    <n v="385"/>
    <x v="56"/>
    <x v="67"/>
    <x v="60"/>
  </r>
  <r>
    <x v="68"/>
    <x v="68"/>
    <x v="7"/>
    <x v="7"/>
    <x v="51"/>
    <x v="68"/>
    <x v="57"/>
    <x v="68"/>
    <x v="58"/>
    <n v="28"/>
    <x v="50"/>
    <n v="387"/>
    <x v="59"/>
    <n v="37"/>
    <x v="57"/>
    <x v="68"/>
    <x v="61"/>
  </r>
  <r>
    <x v="69"/>
    <x v="69"/>
    <x v="14"/>
    <x v="14"/>
    <x v="52"/>
    <x v="69"/>
    <x v="23"/>
    <x v="69"/>
    <x v="59"/>
    <n v="200"/>
    <x v="51"/>
    <n v="388"/>
    <x v="41"/>
    <n v="126"/>
    <x v="58"/>
    <x v="69"/>
    <x v="62"/>
  </r>
  <r>
    <x v="70"/>
    <x v="70"/>
    <x v="8"/>
    <x v="8"/>
    <x v="53"/>
    <x v="70"/>
    <x v="58"/>
    <x v="70"/>
    <x v="0"/>
    <n v="15"/>
    <x v="52"/>
    <n v="444"/>
    <x v="60"/>
    <s v="601+"/>
    <x v="59"/>
    <x v="70"/>
    <x v="63"/>
  </r>
  <r>
    <x v="71"/>
    <x v="71"/>
    <x v="0"/>
    <x v="0"/>
    <x v="54"/>
    <x v="71"/>
    <x v="59"/>
    <x v="71"/>
    <x v="60"/>
    <s v="601+"/>
    <x v="53"/>
    <s v="601+"/>
    <x v="61"/>
    <n v="142"/>
    <x v="60"/>
    <x v="71"/>
    <x v="64"/>
  </r>
  <r>
    <x v="72"/>
    <x v="72"/>
    <x v="8"/>
    <x v="8"/>
    <x v="55"/>
    <x v="72"/>
    <x v="60"/>
    <x v="72"/>
    <x v="44"/>
    <n v="94"/>
    <x v="54"/>
    <n v="587"/>
    <x v="62"/>
    <n v="526"/>
    <x v="61"/>
    <x v="72"/>
    <x v="65"/>
  </r>
  <r>
    <x v="73"/>
    <x v="73"/>
    <x v="8"/>
    <x v="8"/>
    <x v="56"/>
    <x v="73"/>
    <x v="61"/>
    <x v="73"/>
    <x v="61"/>
    <n v="105"/>
    <x v="55"/>
    <s v="601+"/>
    <x v="63"/>
    <n v="532"/>
    <x v="62"/>
    <x v="73"/>
    <x v="66"/>
  </r>
  <r>
    <x v="74"/>
    <x v="74"/>
    <x v="15"/>
    <x v="15"/>
    <x v="57"/>
    <x v="74"/>
    <x v="62"/>
    <x v="74"/>
    <x v="18"/>
    <n v="27"/>
    <x v="56"/>
    <n v="589"/>
    <x v="64"/>
    <n v="204"/>
    <x v="30"/>
    <x v="74"/>
    <x v="67"/>
  </r>
  <r>
    <x v="75"/>
    <x v="75"/>
    <x v="16"/>
    <x v="16"/>
    <x v="58"/>
    <x v="75"/>
    <x v="63"/>
    <x v="75"/>
    <x v="62"/>
    <s v="601+"/>
    <x v="57"/>
    <n v="164"/>
    <x v="65"/>
    <n v="11"/>
    <x v="63"/>
    <x v="75"/>
    <x v="68"/>
  </r>
  <r>
    <x v="76"/>
    <x v="76"/>
    <x v="17"/>
    <x v="17"/>
    <x v="49"/>
    <x v="76"/>
    <x v="64"/>
    <x v="76"/>
    <x v="63"/>
    <n v="461"/>
    <x v="58"/>
    <n v="591"/>
    <x v="66"/>
    <n v="393"/>
    <x v="64"/>
    <x v="76"/>
    <x v="69"/>
  </r>
  <r>
    <x v="77"/>
    <x v="77"/>
    <x v="1"/>
    <x v="1"/>
    <x v="59"/>
    <x v="77"/>
    <x v="65"/>
    <x v="77"/>
    <x v="64"/>
    <n v="233"/>
    <x v="59"/>
    <n v="130"/>
    <x v="23"/>
    <n v="47"/>
    <x v="65"/>
    <x v="77"/>
    <x v="70"/>
  </r>
  <r>
    <x v="78"/>
    <x v="78"/>
    <x v="6"/>
    <x v="6"/>
    <x v="46"/>
    <x v="78"/>
    <x v="66"/>
    <x v="78"/>
    <x v="65"/>
    <n v="43"/>
    <x v="60"/>
    <s v="601+"/>
    <x v="67"/>
    <n v="493"/>
    <x v="66"/>
    <x v="68"/>
    <x v="71"/>
  </r>
  <r>
    <x v="79"/>
    <x v="79"/>
    <x v="0"/>
    <x v="0"/>
    <x v="60"/>
    <x v="79"/>
    <x v="67"/>
    <x v="79"/>
    <x v="66"/>
    <s v="601+"/>
    <x v="61"/>
    <n v="458"/>
    <x v="28"/>
    <n v="29"/>
    <x v="67"/>
    <x v="78"/>
    <x v="72"/>
  </r>
  <r>
    <x v="80"/>
    <x v="80"/>
    <x v="1"/>
    <x v="1"/>
    <x v="61"/>
    <x v="80"/>
    <x v="68"/>
    <x v="80"/>
    <x v="67"/>
    <n v="311"/>
    <x v="62"/>
    <n v="134"/>
    <x v="50"/>
    <n v="81"/>
    <x v="68"/>
    <x v="79"/>
    <x v="73"/>
  </r>
  <r>
    <x v="81"/>
    <x v="81"/>
    <x v="18"/>
    <x v="18"/>
    <x v="62"/>
    <x v="81"/>
    <x v="69"/>
    <x v="81"/>
    <x v="0"/>
    <n v="17"/>
    <x v="63"/>
    <n v="166"/>
    <x v="65"/>
    <n v="10"/>
    <x v="69"/>
    <x v="80"/>
    <x v="74"/>
  </r>
  <r>
    <x v="82"/>
    <x v="82"/>
    <x v="0"/>
    <x v="0"/>
    <x v="63"/>
    <x v="82"/>
    <x v="70"/>
    <x v="82"/>
    <x v="68"/>
    <n v="184"/>
    <x v="64"/>
    <n v="421"/>
    <x v="68"/>
    <n v="105"/>
    <x v="11"/>
    <x v="81"/>
    <x v="75"/>
  </r>
  <r>
    <x v="83"/>
    <x v="83"/>
    <x v="2"/>
    <x v="2"/>
    <x v="64"/>
    <x v="83"/>
    <x v="71"/>
    <x v="83"/>
    <x v="69"/>
    <n v="68"/>
    <x v="0"/>
    <n v="57"/>
    <x v="69"/>
    <n v="98"/>
    <x v="70"/>
    <x v="82"/>
    <x v="75"/>
  </r>
  <r>
    <x v="84"/>
    <x v="84"/>
    <x v="0"/>
    <x v="0"/>
    <x v="65"/>
    <x v="84"/>
    <x v="72"/>
    <x v="84"/>
    <x v="70"/>
    <s v="601+"/>
    <x v="65"/>
    <n v="578"/>
    <x v="70"/>
    <n v="118"/>
    <x v="71"/>
    <x v="83"/>
    <x v="76"/>
  </r>
  <r>
    <x v="85"/>
    <x v="85"/>
    <x v="1"/>
    <x v="1"/>
    <x v="66"/>
    <x v="85"/>
    <x v="73"/>
    <x v="85"/>
    <x v="71"/>
    <n v="376"/>
    <x v="66"/>
    <n v="195"/>
    <x v="71"/>
    <n v="26"/>
    <x v="72"/>
    <x v="84"/>
    <x v="77"/>
  </r>
  <r>
    <x v="86"/>
    <x v="86"/>
    <x v="19"/>
    <x v="19"/>
    <x v="67"/>
    <x v="86"/>
    <x v="74"/>
    <x v="86"/>
    <x v="72"/>
    <s v="601+"/>
    <x v="67"/>
    <n v="71"/>
    <x v="72"/>
    <n v="208"/>
    <x v="73"/>
    <x v="85"/>
    <x v="78"/>
  </r>
  <r>
    <x v="87"/>
    <x v="87"/>
    <x v="0"/>
    <x v="0"/>
    <x v="68"/>
    <x v="87"/>
    <x v="62"/>
    <x v="87"/>
    <x v="73"/>
    <s v="601+"/>
    <x v="68"/>
    <n v="299"/>
    <x v="15"/>
    <n v="341"/>
    <x v="74"/>
    <x v="86"/>
    <x v="79"/>
  </r>
  <r>
    <x v="88"/>
    <x v="88"/>
    <x v="20"/>
    <x v="20"/>
    <x v="69"/>
    <x v="88"/>
    <x v="75"/>
    <x v="88"/>
    <x v="74"/>
    <n v="186"/>
    <x v="69"/>
    <n v="123"/>
    <x v="9"/>
    <n v="164"/>
    <x v="75"/>
    <x v="87"/>
    <x v="80"/>
  </r>
  <r>
    <x v="89"/>
    <x v="89"/>
    <x v="9"/>
    <x v="9"/>
    <x v="70"/>
    <x v="89"/>
    <x v="76"/>
    <x v="89"/>
    <x v="75"/>
    <s v="601+"/>
    <x v="0"/>
    <n v="28"/>
    <x v="37"/>
    <n v="16"/>
    <x v="76"/>
    <x v="88"/>
    <x v="81"/>
  </r>
  <r>
    <x v="90"/>
    <x v="90"/>
    <x v="1"/>
    <x v="1"/>
    <x v="71"/>
    <x v="90"/>
    <x v="77"/>
    <x v="90"/>
    <x v="76"/>
    <n v="349"/>
    <x v="70"/>
    <n v="168"/>
    <x v="48"/>
    <n v="73"/>
    <x v="77"/>
    <x v="89"/>
    <x v="82"/>
  </r>
  <r>
    <x v="91"/>
    <x v="91"/>
    <x v="1"/>
    <x v="1"/>
    <x v="72"/>
    <x v="91"/>
    <x v="78"/>
    <x v="91"/>
    <x v="77"/>
    <n v="501"/>
    <x v="71"/>
    <n v="122"/>
    <x v="73"/>
    <n v="182"/>
    <x v="78"/>
    <x v="90"/>
    <x v="83"/>
  </r>
  <r>
    <x v="92"/>
    <x v="92"/>
    <x v="0"/>
    <x v="0"/>
    <x v="73"/>
    <x v="92"/>
    <x v="79"/>
    <x v="92"/>
    <x v="78"/>
    <n v="473"/>
    <x v="72"/>
    <n v="523"/>
    <x v="74"/>
    <n v="44"/>
    <x v="63"/>
    <x v="91"/>
    <x v="84"/>
  </r>
  <r>
    <x v="93"/>
    <x v="93"/>
    <x v="4"/>
    <x v="4"/>
    <x v="74"/>
    <x v="93"/>
    <x v="80"/>
    <x v="93"/>
    <x v="79"/>
    <n v="103"/>
    <x v="73"/>
    <n v="596"/>
    <x v="75"/>
    <n v="491"/>
    <x v="77"/>
    <x v="92"/>
    <x v="85"/>
  </r>
  <r>
    <x v="94"/>
    <x v="94"/>
    <x v="20"/>
    <x v="20"/>
    <x v="75"/>
    <x v="94"/>
    <x v="81"/>
    <x v="94"/>
    <x v="80"/>
    <n v="307"/>
    <x v="25"/>
    <n v="133"/>
    <x v="28"/>
    <n v="28"/>
    <x v="79"/>
    <x v="93"/>
    <x v="86"/>
  </r>
  <r>
    <x v="95"/>
    <x v="95"/>
    <x v="1"/>
    <x v="1"/>
    <x v="76"/>
    <x v="95"/>
    <x v="82"/>
    <x v="95"/>
    <x v="81"/>
    <n v="264"/>
    <x v="74"/>
    <n v="199"/>
    <x v="50"/>
    <n v="79"/>
    <x v="80"/>
    <x v="94"/>
    <x v="87"/>
  </r>
  <r>
    <x v="96"/>
    <x v="96"/>
    <x v="1"/>
    <x v="1"/>
    <x v="77"/>
    <x v="96"/>
    <x v="83"/>
    <x v="96"/>
    <x v="82"/>
    <n v="249"/>
    <x v="2"/>
    <n v="100"/>
    <x v="76"/>
    <n v="265"/>
    <x v="81"/>
    <x v="95"/>
    <x v="87"/>
  </r>
  <r>
    <x v="97"/>
    <x v="97"/>
    <x v="21"/>
    <x v="21"/>
    <x v="78"/>
    <x v="97"/>
    <x v="84"/>
    <x v="97"/>
    <x v="83"/>
    <n v="573"/>
    <x v="1"/>
    <n v="73"/>
    <x v="14"/>
    <n v="206"/>
    <x v="82"/>
    <x v="96"/>
    <x v="88"/>
  </r>
  <r>
    <x v="98"/>
    <x v="98"/>
    <x v="8"/>
    <x v="8"/>
    <x v="79"/>
    <x v="98"/>
    <x v="85"/>
    <x v="98"/>
    <x v="84"/>
    <n v="115"/>
    <x v="75"/>
    <n v="592"/>
    <x v="77"/>
    <n v="582"/>
    <x v="83"/>
    <x v="97"/>
    <x v="89"/>
  </r>
  <r>
    <x v="99"/>
    <x v="99"/>
    <x v="0"/>
    <x v="0"/>
    <x v="80"/>
    <x v="99"/>
    <x v="86"/>
    <x v="99"/>
    <x v="85"/>
    <n v="189"/>
    <x v="76"/>
    <n v="174"/>
    <x v="78"/>
    <s v="601+"/>
    <x v="84"/>
    <x v="98"/>
    <x v="90"/>
  </r>
  <r>
    <x v="100"/>
    <x v="100"/>
    <x v="22"/>
    <x v="22"/>
    <x v="81"/>
    <x v="100"/>
    <x v="87"/>
    <x v="93"/>
    <x v="86"/>
    <n v="117"/>
    <x v="77"/>
    <n v="196"/>
    <x v="39"/>
    <n v="25"/>
    <x v="25"/>
    <x v="99"/>
    <x v="91"/>
  </r>
  <r>
    <x v="101"/>
    <x v="101"/>
    <x v="0"/>
    <x v="0"/>
    <x v="82"/>
    <x v="101"/>
    <x v="88"/>
    <x v="100"/>
    <x v="87"/>
    <n v="559"/>
    <x v="78"/>
    <n v="204"/>
    <x v="79"/>
    <n v="155"/>
    <x v="85"/>
    <x v="100"/>
    <x v="92"/>
  </r>
  <r>
    <x v="102"/>
    <x v="102"/>
    <x v="0"/>
    <x v="0"/>
    <x v="83"/>
    <x v="102"/>
    <x v="89"/>
    <x v="101"/>
    <x v="88"/>
    <n v="135"/>
    <x v="79"/>
    <n v="507"/>
    <x v="17"/>
    <n v="160"/>
    <x v="86"/>
    <x v="101"/>
    <x v="92"/>
  </r>
  <r>
    <x v="103"/>
    <x v="103"/>
    <x v="18"/>
    <x v="18"/>
    <x v="84"/>
    <x v="103"/>
    <x v="90"/>
    <x v="102"/>
    <x v="0"/>
    <n v="20"/>
    <x v="0"/>
    <n v="59"/>
    <x v="80"/>
    <n v="138"/>
    <x v="87"/>
    <x v="102"/>
    <x v="93"/>
  </r>
  <r>
    <x v="104"/>
    <x v="104"/>
    <x v="23"/>
    <x v="23"/>
    <x v="85"/>
    <x v="104"/>
    <x v="91"/>
    <x v="103"/>
    <x v="89"/>
    <n v="358"/>
    <x v="80"/>
    <s v="601+"/>
    <x v="81"/>
    <n v="136"/>
    <x v="88"/>
    <x v="103"/>
    <x v="93"/>
  </r>
  <r>
    <x v="105"/>
    <x v="105"/>
    <x v="24"/>
    <x v="24"/>
    <x v="86"/>
    <x v="105"/>
    <x v="92"/>
    <x v="104"/>
    <x v="90"/>
    <n v="215"/>
    <x v="81"/>
    <n v="94"/>
    <x v="82"/>
    <n v="102"/>
    <x v="89"/>
    <x v="68"/>
    <x v="94"/>
  </r>
  <r>
    <x v="106"/>
    <x v="106"/>
    <x v="25"/>
    <x v="25"/>
    <x v="87"/>
    <x v="106"/>
    <x v="93"/>
    <x v="105"/>
    <x v="91"/>
    <n v="212"/>
    <x v="82"/>
    <n v="269"/>
    <x v="26"/>
    <n v="67"/>
    <x v="90"/>
    <x v="104"/>
    <x v="94"/>
  </r>
  <r>
    <x v="107"/>
    <x v="107"/>
    <x v="0"/>
    <x v="0"/>
    <x v="88"/>
    <x v="107"/>
    <x v="94"/>
    <x v="106"/>
    <x v="92"/>
    <n v="388"/>
    <x v="83"/>
    <n v="449"/>
    <x v="83"/>
    <n v="212"/>
    <x v="91"/>
    <x v="105"/>
    <x v="95"/>
  </r>
  <r>
    <x v="108"/>
    <x v="108"/>
    <x v="9"/>
    <x v="9"/>
    <x v="89"/>
    <x v="108"/>
    <x v="95"/>
    <x v="107"/>
    <x v="93"/>
    <s v="601+"/>
    <x v="1"/>
    <n v="76"/>
    <x v="84"/>
    <n v="108"/>
    <x v="92"/>
    <x v="106"/>
    <x v="96"/>
  </r>
  <r>
    <x v="109"/>
    <x v="109"/>
    <x v="10"/>
    <x v="10"/>
    <x v="90"/>
    <x v="109"/>
    <x v="96"/>
    <x v="108"/>
    <x v="94"/>
    <n v="305"/>
    <x v="84"/>
    <n v="135"/>
    <x v="0"/>
    <n v="57"/>
    <x v="93"/>
    <x v="107"/>
    <x v="97"/>
  </r>
  <r>
    <x v="110"/>
    <x v="110"/>
    <x v="7"/>
    <x v="7"/>
    <x v="91"/>
    <x v="110"/>
    <x v="97"/>
    <x v="93"/>
    <x v="95"/>
    <n v="63"/>
    <x v="85"/>
    <n v="282"/>
    <x v="85"/>
    <n v="461"/>
    <x v="94"/>
    <x v="108"/>
    <x v="98"/>
  </r>
  <r>
    <x v="111"/>
    <x v="111"/>
    <x v="6"/>
    <x v="6"/>
    <x v="92"/>
    <x v="111"/>
    <x v="98"/>
    <x v="109"/>
    <x v="96"/>
    <n v="84"/>
    <x v="86"/>
    <s v="601+"/>
    <x v="86"/>
    <n v="499"/>
    <x v="95"/>
    <x v="109"/>
    <x v="99"/>
  </r>
  <r>
    <x v="112"/>
    <x v="112"/>
    <x v="12"/>
    <x v="12"/>
    <x v="93"/>
    <x v="112"/>
    <x v="99"/>
    <x v="110"/>
    <x v="97"/>
    <n v="443"/>
    <x v="87"/>
    <n v="312"/>
    <x v="50"/>
    <n v="83"/>
    <x v="96"/>
    <x v="110"/>
    <x v="99"/>
  </r>
  <r>
    <x v="113"/>
    <x v="113"/>
    <x v="1"/>
    <x v="1"/>
    <x v="94"/>
    <x v="113"/>
    <x v="100"/>
    <x v="111"/>
    <x v="98"/>
    <n v="421"/>
    <x v="88"/>
    <n v="173"/>
    <x v="6"/>
    <n v="19"/>
    <x v="97"/>
    <x v="111"/>
    <x v="100"/>
  </r>
  <r>
    <x v="114"/>
    <x v="114"/>
    <x v="26"/>
    <x v="26"/>
    <x v="95"/>
    <x v="114"/>
    <x v="101"/>
    <x v="112"/>
    <x v="99"/>
    <s v="601+"/>
    <x v="53"/>
    <s v="601+"/>
    <x v="50"/>
    <n v="82"/>
    <x v="98"/>
    <x v="112"/>
    <x v="101"/>
  </r>
  <r>
    <x v="115"/>
    <x v="115"/>
    <x v="25"/>
    <x v="25"/>
    <x v="96"/>
    <x v="115"/>
    <x v="102"/>
    <x v="113"/>
    <x v="100"/>
    <n v="347"/>
    <x v="89"/>
    <n v="139"/>
    <x v="87"/>
    <n v="154"/>
    <x v="99"/>
    <x v="113"/>
    <x v="102"/>
  </r>
  <r>
    <x v="116"/>
    <x v="116"/>
    <x v="10"/>
    <x v="10"/>
    <x v="97"/>
    <x v="116"/>
    <x v="17"/>
    <x v="114"/>
    <x v="101"/>
    <n v="157"/>
    <x v="90"/>
    <n v="176"/>
    <x v="88"/>
    <n v="224"/>
    <x v="100"/>
    <x v="68"/>
    <x v="102"/>
  </r>
  <r>
    <x v="117"/>
    <x v="117"/>
    <x v="11"/>
    <x v="11"/>
    <x v="98"/>
    <x v="117"/>
    <x v="103"/>
    <x v="115"/>
    <x v="102"/>
    <s v="601+"/>
    <x v="91"/>
    <n v="298"/>
    <x v="89"/>
    <n v="124"/>
    <x v="101"/>
    <x v="114"/>
    <x v="103"/>
  </r>
  <r>
    <x v="118"/>
    <x v="118"/>
    <x v="0"/>
    <x v="0"/>
    <x v="99"/>
    <x v="118"/>
    <x v="104"/>
    <x v="93"/>
    <x v="8"/>
    <n v="22"/>
    <x v="92"/>
    <n v="212"/>
    <x v="90"/>
    <n v="243"/>
    <x v="102"/>
    <x v="115"/>
    <x v="103"/>
  </r>
  <r>
    <x v="119"/>
    <x v="119"/>
    <x v="2"/>
    <x v="2"/>
    <x v="100"/>
    <x v="119"/>
    <x v="105"/>
    <x v="116"/>
    <x v="103"/>
    <n v="223"/>
    <x v="0"/>
    <n v="41"/>
    <x v="91"/>
    <n v="66"/>
    <x v="103"/>
    <x v="68"/>
    <x v="104"/>
  </r>
  <r>
    <x v="120"/>
    <x v="120"/>
    <x v="27"/>
    <x v="27"/>
    <x v="95"/>
    <x v="120"/>
    <x v="16"/>
    <x v="117"/>
    <x v="104"/>
    <s v="601+"/>
    <x v="93"/>
    <s v="601+"/>
    <x v="92"/>
    <n v="275"/>
    <x v="104"/>
    <x v="116"/>
    <x v="105"/>
  </r>
  <r>
    <x v="121"/>
    <x v="121"/>
    <x v="1"/>
    <x v="1"/>
    <x v="77"/>
    <x v="121"/>
    <x v="106"/>
    <x v="118"/>
    <x v="105"/>
    <n v="398"/>
    <x v="94"/>
    <n v="203"/>
    <x v="44"/>
    <n v="39"/>
    <x v="105"/>
    <x v="68"/>
    <x v="106"/>
  </r>
  <r>
    <x v="122"/>
    <x v="122"/>
    <x v="14"/>
    <x v="14"/>
    <x v="101"/>
    <x v="122"/>
    <x v="107"/>
    <x v="119"/>
    <x v="106"/>
    <n v="160"/>
    <x v="95"/>
    <n v="383"/>
    <x v="93"/>
    <n v="240"/>
    <x v="106"/>
    <x v="68"/>
    <x v="107"/>
  </r>
  <r>
    <x v="123"/>
    <x v="123"/>
    <x v="12"/>
    <x v="12"/>
    <x v="102"/>
    <x v="123"/>
    <x v="108"/>
    <x v="93"/>
    <x v="107"/>
    <n v="52"/>
    <x v="96"/>
    <n v="349"/>
    <x v="44"/>
    <n v="43"/>
    <x v="107"/>
    <x v="68"/>
    <x v="108"/>
  </r>
  <r>
    <x v="124"/>
    <x v="124"/>
    <x v="20"/>
    <x v="20"/>
    <x v="103"/>
    <x v="124"/>
    <x v="109"/>
    <x v="120"/>
    <x v="108"/>
    <n v="255"/>
    <x v="0"/>
    <n v="53"/>
    <x v="94"/>
    <n v="256"/>
    <x v="108"/>
    <x v="117"/>
    <x v="109"/>
  </r>
  <r>
    <x v="125"/>
    <x v="125"/>
    <x v="1"/>
    <x v="1"/>
    <x v="104"/>
    <x v="125"/>
    <x v="110"/>
    <x v="121"/>
    <x v="109"/>
    <n v="363"/>
    <x v="97"/>
    <n v="81"/>
    <x v="95"/>
    <n v="96"/>
    <x v="109"/>
    <x v="68"/>
    <x v="109"/>
  </r>
  <r>
    <x v="126"/>
    <x v="126"/>
    <x v="2"/>
    <x v="2"/>
    <x v="105"/>
    <x v="126"/>
    <x v="111"/>
    <x v="122"/>
    <x v="110"/>
    <n v="345"/>
    <x v="0"/>
    <n v="39"/>
    <x v="96"/>
    <n v="110"/>
    <x v="110"/>
    <x v="118"/>
    <x v="109"/>
  </r>
  <r>
    <x v="127"/>
    <x v="127"/>
    <x v="20"/>
    <x v="20"/>
    <x v="106"/>
    <x v="127"/>
    <x v="112"/>
    <x v="123"/>
    <x v="111"/>
    <n v="357"/>
    <x v="84"/>
    <n v="137"/>
    <x v="59"/>
    <n v="36"/>
    <x v="111"/>
    <x v="119"/>
    <x v="110"/>
  </r>
  <r>
    <x v="128"/>
    <x v="128"/>
    <x v="0"/>
    <x v="0"/>
    <x v="107"/>
    <x v="128"/>
    <x v="113"/>
    <x v="124"/>
    <x v="112"/>
    <s v="601+"/>
    <x v="98"/>
    <n v="345"/>
    <x v="70"/>
    <n v="119"/>
    <x v="112"/>
    <x v="120"/>
    <x v="111"/>
  </r>
  <r>
    <x v="129"/>
    <x v="129"/>
    <x v="14"/>
    <x v="14"/>
    <x v="72"/>
    <x v="129"/>
    <x v="114"/>
    <x v="125"/>
    <x v="113"/>
    <n v="70"/>
    <x v="99"/>
    <n v="393"/>
    <x v="97"/>
    <n v="369"/>
    <x v="113"/>
    <x v="68"/>
    <x v="111"/>
  </r>
  <r>
    <x v="130"/>
    <x v="130"/>
    <x v="11"/>
    <x v="11"/>
    <x v="108"/>
    <x v="130"/>
    <x v="115"/>
    <x v="126"/>
    <x v="114"/>
    <s v="601+"/>
    <x v="100"/>
    <n v="314"/>
    <x v="98"/>
    <n v="133"/>
    <x v="114"/>
    <x v="121"/>
    <x v="112"/>
  </r>
  <r>
    <x v="131"/>
    <x v="131"/>
    <x v="12"/>
    <x v="12"/>
    <x v="109"/>
    <x v="131"/>
    <x v="90"/>
    <x v="127"/>
    <x v="115"/>
    <s v="601+"/>
    <x v="101"/>
    <n v="202"/>
    <x v="50"/>
    <n v="80"/>
    <x v="115"/>
    <x v="122"/>
    <x v="112"/>
  </r>
  <r>
    <x v="132"/>
    <x v="132"/>
    <x v="4"/>
    <x v="4"/>
    <x v="110"/>
    <x v="132"/>
    <x v="116"/>
    <x v="93"/>
    <x v="116"/>
    <n v="478"/>
    <x v="102"/>
    <n v="337"/>
    <x v="32"/>
    <n v="400"/>
    <x v="116"/>
    <x v="123"/>
    <x v="113"/>
  </r>
  <r>
    <x v="133"/>
    <x v="133"/>
    <x v="0"/>
    <x v="0"/>
    <x v="111"/>
    <x v="133"/>
    <x v="117"/>
    <x v="128"/>
    <x v="117"/>
    <n v="535"/>
    <x v="40"/>
    <n v="434"/>
    <x v="99"/>
    <n v="180"/>
    <x v="117"/>
    <x v="124"/>
    <x v="114"/>
  </r>
  <r>
    <x v="134"/>
    <x v="134"/>
    <x v="6"/>
    <x v="6"/>
    <x v="112"/>
    <x v="134"/>
    <x v="118"/>
    <x v="129"/>
    <x v="118"/>
    <n v="110"/>
    <x v="103"/>
    <s v="601+"/>
    <x v="100"/>
    <n v="502"/>
    <x v="118"/>
    <x v="125"/>
    <x v="115"/>
  </r>
  <r>
    <x v="135"/>
    <x v="135"/>
    <x v="2"/>
    <x v="2"/>
    <x v="113"/>
    <x v="135"/>
    <x v="119"/>
    <x v="130"/>
    <x v="119"/>
    <n v="293"/>
    <x v="0"/>
    <n v="31"/>
    <x v="101"/>
    <n v="158"/>
    <x v="119"/>
    <x v="126"/>
    <x v="116"/>
  </r>
  <r>
    <x v="136"/>
    <x v="136"/>
    <x v="9"/>
    <x v="9"/>
    <x v="114"/>
    <x v="136"/>
    <x v="120"/>
    <x v="131"/>
    <x v="120"/>
    <s v="601+"/>
    <x v="104"/>
    <n v="142"/>
    <x v="20"/>
    <n v="176"/>
    <x v="120"/>
    <x v="127"/>
    <x v="117"/>
  </r>
  <r>
    <x v="137"/>
    <x v="137"/>
    <x v="12"/>
    <x v="12"/>
    <x v="115"/>
    <x v="137"/>
    <x v="121"/>
    <x v="132"/>
    <x v="67"/>
    <n v="312"/>
    <x v="0"/>
    <n v="45"/>
    <x v="102"/>
    <n v="436"/>
    <x v="121"/>
    <x v="128"/>
    <x v="118"/>
  </r>
  <r>
    <x v="138"/>
    <x v="138"/>
    <x v="28"/>
    <x v="28"/>
    <x v="116"/>
    <x v="138"/>
    <x v="122"/>
    <x v="133"/>
    <x v="121"/>
    <s v="601+"/>
    <x v="105"/>
    <n v="319"/>
    <x v="103"/>
    <n v="200"/>
    <x v="122"/>
    <x v="129"/>
    <x v="119"/>
  </r>
  <r>
    <x v="139"/>
    <x v="139"/>
    <x v="0"/>
    <x v="0"/>
    <x v="117"/>
    <x v="139"/>
    <x v="123"/>
    <x v="134"/>
    <x v="122"/>
    <n v="308"/>
    <x v="91"/>
    <n v="297"/>
    <x v="104"/>
    <n v="49"/>
    <x v="58"/>
    <x v="130"/>
    <x v="120"/>
  </r>
  <r>
    <x v="140"/>
    <x v="140"/>
    <x v="6"/>
    <x v="6"/>
    <x v="70"/>
    <x v="140"/>
    <x v="109"/>
    <x v="135"/>
    <x v="123"/>
    <n v="151"/>
    <x v="106"/>
    <s v="601+"/>
    <x v="105"/>
    <n v="429"/>
    <x v="123"/>
    <x v="68"/>
    <x v="121"/>
  </r>
  <r>
    <x v="141"/>
    <x v="141"/>
    <x v="11"/>
    <x v="11"/>
    <x v="118"/>
    <x v="141"/>
    <x v="124"/>
    <x v="136"/>
    <x v="124"/>
    <n v="462"/>
    <x v="107"/>
    <n v="266"/>
    <x v="8"/>
    <n v="171"/>
    <x v="9"/>
    <x v="131"/>
    <x v="121"/>
  </r>
  <r>
    <x v="142"/>
    <x v="142"/>
    <x v="16"/>
    <x v="16"/>
    <x v="119"/>
    <x v="142"/>
    <x v="125"/>
    <x v="137"/>
    <x v="13"/>
    <n v="121"/>
    <x v="108"/>
    <n v="250"/>
    <x v="65"/>
    <n v="12"/>
    <x v="124"/>
    <x v="132"/>
    <x v="122"/>
  </r>
  <r>
    <x v="143"/>
    <x v="143"/>
    <x v="14"/>
    <x v="14"/>
    <x v="120"/>
    <x v="143"/>
    <x v="126"/>
    <x v="138"/>
    <x v="125"/>
    <n v="220"/>
    <x v="109"/>
    <n v="522"/>
    <x v="106"/>
    <n v="327"/>
    <x v="125"/>
    <x v="68"/>
    <x v="122"/>
  </r>
  <r>
    <x v="144"/>
    <x v="144"/>
    <x v="12"/>
    <x v="12"/>
    <x v="74"/>
    <x v="144"/>
    <x v="127"/>
    <x v="139"/>
    <x v="126"/>
    <n v="286"/>
    <x v="19"/>
    <n v="151"/>
    <x v="2"/>
    <n v="54"/>
    <x v="126"/>
    <x v="133"/>
    <x v="123"/>
  </r>
  <r>
    <x v="145"/>
    <x v="145"/>
    <x v="1"/>
    <x v="1"/>
    <x v="121"/>
    <x v="145"/>
    <x v="128"/>
    <x v="140"/>
    <x v="127"/>
    <n v="492"/>
    <x v="18"/>
    <n v="154"/>
    <x v="107"/>
    <n v="186"/>
    <x v="127"/>
    <x v="134"/>
    <x v="124"/>
  </r>
  <r>
    <x v="146"/>
    <x v="146"/>
    <x v="11"/>
    <x v="11"/>
    <x v="122"/>
    <x v="146"/>
    <x v="129"/>
    <x v="141"/>
    <x v="121"/>
    <s v="601+"/>
    <x v="110"/>
    <n v="364"/>
    <x v="94"/>
    <n v="255"/>
    <x v="128"/>
    <x v="135"/>
    <x v="125"/>
  </r>
  <r>
    <x v="147"/>
    <x v="147"/>
    <x v="0"/>
    <x v="0"/>
    <x v="123"/>
    <x v="147"/>
    <x v="130"/>
    <x v="142"/>
    <x v="128"/>
    <n v="36"/>
    <x v="111"/>
    <n v="238"/>
    <x v="108"/>
    <n v="389"/>
    <x v="129"/>
    <x v="136"/>
    <x v="125"/>
  </r>
  <r>
    <x v="148"/>
    <x v="148"/>
    <x v="0"/>
    <x v="0"/>
    <x v="124"/>
    <x v="148"/>
    <x v="131"/>
    <x v="143"/>
    <x v="129"/>
    <s v="601+"/>
    <x v="112"/>
    <n v="317"/>
    <x v="109"/>
    <n v="343"/>
    <x v="130"/>
    <x v="68"/>
    <x v="126"/>
  </r>
  <r>
    <x v="149"/>
    <x v="149"/>
    <x v="29"/>
    <x v="29"/>
    <x v="125"/>
    <x v="149"/>
    <x v="132"/>
    <x v="144"/>
    <x v="24"/>
    <n v="46"/>
    <x v="113"/>
    <n v="470"/>
    <x v="110"/>
    <s v="601+"/>
    <x v="131"/>
    <x v="68"/>
    <x v="127"/>
  </r>
  <r>
    <x v="150"/>
    <x v="150"/>
    <x v="30"/>
    <x v="30"/>
    <x v="126"/>
    <x v="150"/>
    <x v="133"/>
    <x v="145"/>
    <x v="130"/>
    <n v="596"/>
    <x v="9"/>
    <n v="96"/>
    <x v="111"/>
    <n v="48"/>
    <x v="132"/>
    <x v="137"/>
    <x v="128"/>
  </r>
  <r>
    <x v="151"/>
    <x v="151"/>
    <x v="10"/>
    <x v="10"/>
    <x v="127"/>
    <x v="151"/>
    <x v="134"/>
    <x v="146"/>
    <x v="131"/>
    <n v="112"/>
    <x v="29"/>
    <n v="85"/>
    <x v="112"/>
    <n v="324"/>
    <x v="72"/>
    <x v="138"/>
    <x v="129"/>
  </r>
  <r>
    <x v="152"/>
    <x v="152"/>
    <x v="20"/>
    <x v="20"/>
    <x v="128"/>
    <x v="152"/>
    <x v="116"/>
    <x v="93"/>
    <x v="132"/>
    <n v="525"/>
    <x v="114"/>
    <n v="213"/>
    <x v="34"/>
    <n v="33"/>
    <x v="133"/>
    <x v="139"/>
    <x v="130"/>
  </r>
  <r>
    <x v="153"/>
    <x v="153"/>
    <x v="10"/>
    <x v="10"/>
    <x v="129"/>
    <x v="153"/>
    <x v="135"/>
    <x v="147"/>
    <x v="133"/>
    <s v="601+"/>
    <x v="115"/>
    <n v="222"/>
    <x v="113"/>
    <n v="263"/>
    <x v="134"/>
    <x v="140"/>
    <x v="131"/>
  </r>
  <r>
    <x v="154"/>
    <x v="154"/>
    <x v="0"/>
    <x v="0"/>
    <x v="130"/>
    <x v="154"/>
    <x v="136"/>
    <x v="93"/>
    <x v="134"/>
    <n v="40"/>
    <x v="116"/>
    <n v="351"/>
    <x v="114"/>
    <n v="201"/>
    <x v="135"/>
    <x v="141"/>
    <x v="132"/>
  </r>
  <r>
    <x v="155"/>
    <x v="155"/>
    <x v="31"/>
    <x v="31"/>
    <x v="131"/>
    <x v="155"/>
    <x v="137"/>
    <x v="148"/>
    <x v="135"/>
    <n v="276"/>
    <x v="117"/>
    <s v="601+"/>
    <x v="115"/>
    <s v="601+"/>
    <x v="136"/>
    <x v="68"/>
    <x v="132"/>
  </r>
  <r>
    <x v="156"/>
    <x v="156"/>
    <x v="8"/>
    <x v="8"/>
    <x v="132"/>
    <x v="156"/>
    <x v="138"/>
    <x v="149"/>
    <x v="13"/>
    <n v="119"/>
    <x v="118"/>
    <n v="594"/>
    <x v="116"/>
    <n v="480"/>
    <x v="83"/>
    <x v="142"/>
    <x v="133"/>
  </r>
  <r>
    <x v="157"/>
    <x v="157"/>
    <x v="11"/>
    <x v="11"/>
    <x v="90"/>
    <x v="157"/>
    <x v="139"/>
    <x v="150"/>
    <x v="136"/>
    <n v="321"/>
    <x v="119"/>
    <n v="376"/>
    <x v="117"/>
    <n v="268"/>
    <x v="137"/>
    <x v="143"/>
    <x v="134"/>
  </r>
  <r>
    <x v="158"/>
    <x v="158"/>
    <x v="0"/>
    <x v="0"/>
    <x v="133"/>
    <x v="158"/>
    <x v="140"/>
    <x v="151"/>
    <x v="137"/>
    <s v="601+"/>
    <x v="120"/>
    <n v="303"/>
    <x v="68"/>
    <n v="107"/>
    <x v="138"/>
    <x v="144"/>
    <x v="135"/>
  </r>
  <r>
    <x v="159"/>
    <x v="159"/>
    <x v="24"/>
    <x v="24"/>
    <x v="100"/>
    <x v="159"/>
    <x v="141"/>
    <x v="152"/>
    <x v="138"/>
    <n v="95"/>
    <x v="0"/>
    <n v="26"/>
    <x v="118"/>
    <n v="458"/>
    <x v="139"/>
    <x v="145"/>
    <x v="136"/>
  </r>
  <r>
    <x v="160"/>
    <x v="160"/>
    <x v="18"/>
    <x v="18"/>
    <x v="70"/>
    <x v="160"/>
    <x v="142"/>
    <x v="153"/>
    <x v="139"/>
    <n v="476"/>
    <x v="121"/>
    <n v="184"/>
    <x v="119"/>
    <n v="65"/>
    <x v="140"/>
    <x v="146"/>
    <x v="137"/>
  </r>
  <r>
    <x v="161"/>
    <x v="161"/>
    <x v="1"/>
    <x v="1"/>
    <x v="134"/>
    <x v="161"/>
    <x v="143"/>
    <x v="154"/>
    <x v="140"/>
    <n v="343"/>
    <x v="122"/>
    <n v="183"/>
    <x v="107"/>
    <n v="187"/>
    <x v="141"/>
    <x v="147"/>
    <x v="138"/>
  </r>
  <r>
    <x v="162"/>
    <x v="162"/>
    <x v="1"/>
    <x v="1"/>
    <x v="135"/>
    <x v="162"/>
    <x v="144"/>
    <x v="155"/>
    <x v="127"/>
    <n v="491"/>
    <x v="41"/>
    <n v="162"/>
    <x v="40"/>
    <n v="77"/>
    <x v="142"/>
    <x v="68"/>
    <x v="139"/>
  </r>
  <r>
    <x v="163"/>
    <x v="163"/>
    <x v="0"/>
    <x v="0"/>
    <x v="136"/>
    <x v="163"/>
    <x v="118"/>
    <x v="156"/>
    <x v="141"/>
    <s v="601+"/>
    <x v="123"/>
    <n v="527"/>
    <x v="120"/>
    <n v="140"/>
    <x v="143"/>
    <x v="148"/>
    <x v="140"/>
  </r>
  <r>
    <x v="164"/>
    <x v="164"/>
    <x v="0"/>
    <x v="0"/>
    <x v="137"/>
    <x v="164"/>
    <x v="145"/>
    <x v="157"/>
    <x v="142"/>
    <n v="418"/>
    <x v="124"/>
    <n v="534"/>
    <x v="121"/>
    <n v="112"/>
    <x v="144"/>
    <x v="149"/>
    <x v="140"/>
  </r>
  <r>
    <x v="165"/>
    <x v="165"/>
    <x v="1"/>
    <x v="1"/>
    <x v="138"/>
    <x v="165"/>
    <x v="146"/>
    <x v="158"/>
    <x v="143"/>
    <n v="390"/>
    <x v="125"/>
    <n v="207"/>
    <x v="98"/>
    <n v="132"/>
    <x v="145"/>
    <x v="150"/>
    <x v="141"/>
  </r>
  <r>
    <x v="166"/>
    <x v="166"/>
    <x v="28"/>
    <x v="28"/>
    <x v="139"/>
    <x v="166"/>
    <x v="147"/>
    <x v="159"/>
    <x v="144"/>
    <s v="601+"/>
    <x v="126"/>
    <s v="601+"/>
    <x v="48"/>
    <n v="74"/>
    <x v="146"/>
    <x v="151"/>
    <x v="142"/>
  </r>
  <r>
    <x v="167"/>
    <x v="167"/>
    <x v="27"/>
    <x v="27"/>
    <x v="140"/>
    <x v="167"/>
    <x v="148"/>
    <x v="160"/>
    <x v="145"/>
    <s v="601+"/>
    <x v="127"/>
    <s v="601+"/>
    <x v="122"/>
    <n v="355"/>
    <x v="147"/>
    <x v="152"/>
    <x v="142"/>
  </r>
  <r>
    <x v="168"/>
    <x v="168"/>
    <x v="11"/>
    <x v="11"/>
    <x v="118"/>
    <x v="168"/>
    <x v="149"/>
    <x v="161"/>
    <x v="146"/>
    <n v="55"/>
    <x v="128"/>
    <n v="277"/>
    <x v="104"/>
    <n v="50"/>
    <x v="148"/>
    <x v="68"/>
    <x v="143"/>
  </r>
  <r>
    <x v="169"/>
    <x v="169"/>
    <x v="23"/>
    <x v="23"/>
    <x v="141"/>
    <x v="169"/>
    <x v="150"/>
    <x v="162"/>
    <x v="147"/>
    <n v="170"/>
    <x v="129"/>
    <n v="339"/>
    <x v="123"/>
    <n v="508"/>
    <x v="149"/>
    <x v="153"/>
    <x v="144"/>
  </r>
  <r>
    <x v="170"/>
    <x v="170"/>
    <x v="28"/>
    <x v="28"/>
    <x v="142"/>
    <x v="170"/>
    <x v="69"/>
    <x v="163"/>
    <x v="148"/>
    <s v="601+"/>
    <x v="130"/>
    <s v="601+"/>
    <x v="124"/>
    <n v="23"/>
    <x v="150"/>
    <x v="154"/>
    <x v="145"/>
  </r>
  <r>
    <x v="171"/>
    <x v="171"/>
    <x v="31"/>
    <x v="31"/>
    <x v="143"/>
    <x v="171"/>
    <x v="151"/>
    <x v="164"/>
    <x v="149"/>
    <n v="572"/>
    <x v="131"/>
    <s v="601+"/>
    <x v="125"/>
    <n v="593"/>
    <x v="151"/>
    <x v="155"/>
    <x v="146"/>
  </r>
  <r>
    <x v="172"/>
    <x v="172"/>
    <x v="10"/>
    <x v="10"/>
    <x v="144"/>
    <x v="172"/>
    <x v="152"/>
    <x v="165"/>
    <x v="150"/>
    <s v="601+"/>
    <x v="1"/>
    <n v="72"/>
    <x v="88"/>
    <n v="225"/>
    <x v="152"/>
    <x v="156"/>
    <x v="146"/>
  </r>
  <r>
    <x v="173"/>
    <x v="173"/>
    <x v="7"/>
    <x v="7"/>
    <x v="145"/>
    <x v="173"/>
    <x v="133"/>
    <x v="166"/>
    <x v="107"/>
    <n v="53"/>
    <x v="132"/>
    <n v="431"/>
    <x v="126"/>
    <s v="601+"/>
    <x v="104"/>
    <x v="157"/>
    <x v="147"/>
  </r>
  <r>
    <x v="174"/>
    <x v="174"/>
    <x v="31"/>
    <x v="31"/>
    <x v="146"/>
    <x v="174"/>
    <x v="153"/>
    <x v="167"/>
    <x v="151"/>
    <n v="543"/>
    <x v="133"/>
    <s v="601+"/>
    <x v="127"/>
    <s v="601+"/>
    <x v="153"/>
    <x v="158"/>
    <x v="147"/>
  </r>
  <r>
    <x v="175"/>
    <x v="175"/>
    <x v="0"/>
    <x v="0"/>
    <x v="147"/>
    <x v="175"/>
    <x v="154"/>
    <x v="168"/>
    <x v="152"/>
    <n v="90"/>
    <x v="134"/>
    <n v="366"/>
    <x v="128"/>
    <n v="433"/>
    <x v="154"/>
    <x v="159"/>
    <x v="148"/>
  </r>
  <r>
    <x v="176"/>
    <x v="176"/>
    <x v="17"/>
    <x v="17"/>
    <x v="148"/>
    <x v="176"/>
    <x v="41"/>
    <x v="169"/>
    <x v="153"/>
    <n v="449"/>
    <x v="135"/>
    <s v="601+"/>
    <x v="129"/>
    <s v="601+"/>
    <x v="155"/>
    <x v="68"/>
    <x v="149"/>
  </r>
  <r>
    <x v="177"/>
    <x v="177"/>
    <x v="32"/>
    <x v="32"/>
    <x v="149"/>
    <x v="177"/>
    <x v="155"/>
    <x v="170"/>
    <x v="154"/>
    <s v="601+"/>
    <x v="136"/>
    <n v="574"/>
    <x v="130"/>
    <n v="91"/>
    <x v="156"/>
    <x v="160"/>
    <x v="150"/>
  </r>
  <r>
    <x v="178"/>
    <x v="178"/>
    <x v="30"/>
    <x v="30"/>
    <x v="84"/>
    <x v="178"/>
    <x v="156"/>
    <x v="171"/>
    <x v="155"/>
    <s v="601+"/>
    <x v="137"/>
    <n v="221"/>
    <x v="131"/>
    <n v="366"/>
    <x v="157"/>
    <x v="161"/>
    <x v="151"/>
  </r>
  <r>
    <x v="179"/>
    <x v="179"/>
    <x v="1"/>
    <x v="1"/>
    <x v="150"/>
    <x v="179"/>
    <x v="157"/>
    <x v="172"/>
    <x v="156"/>
    <s v="601+"/>
    <x v="138"/>
    <n v="120"/>
    <x v="132"/>
    <n v="344"/>
    <x v="93"/>
    <x v="162"/>
    <x v="151"/>
  </r>
  <r>
    <x v="180"/>
    <x v="180"/>
    <x v="33"/>
    <x v="33"/>
    <x v="151"/>
    <x v="173"/>
    <x v="158"/>
    <x v="93"/>
    <x v="157"/>
    <n v="80"/>
    <x v="0"/>
    <n v="10"/>
    <x v="105"/>
    <n v="430"/>
    <x v="158"/>
    <x v="68"/>
    <x v="152"/>
  </r>
  <r>
    <x v="181"/>
    <x v="181"/>
    <x v="21"/>
    <x v="21"/>
    <x v="152"/>
    <x v="180"/>
    <x v="159"/>
    <x v="173"/>
    <x v="158"/>
    <s v="601+"/>
    <x v="139"/>
    <n v="103"/>
    <x v="133"/>
    <n v="203"/>
    <x v="159"/>
    <x v="163"/>
    <x v="152"/>
  </r>
  <r>
    <x v="182"/>
    <x v="182"/>
    <x v="0"/>
    <x v="0"/>
    <x v="127"/>
    <x v="181"/>
    <x v="160"/>
    <x v="93"/>
    <x v="159"/>
    <n v="58"/>
    <x v="140"/>
    <s v="601+"/>
    <x v="87"/>
    <n v="152"/>
    <x v="160"/>
    <x v="164"/>
    <x v="152"/>
  </r>
  <r>
    <x v="183"/>
    <x v="183"/>
    <x v="32"/>
    <x v="32"/>
    <x v="153"/>
    <x v="182"/>
    <x v="161"/>
    <x v="174"/>
    <x v="160"/>
    <s v="601+"/>
    <x v="141"/>
    <s v="601+"/>
    <x v="44"/>
    <n v="42"/>
    <x v="161"/>
    <x v="165"/>
    <x v="153"/>
  </r>
  <r>
    <x v="184"/>
    <x v="184"/>
    <x v="20"/>
    <x v="20"/>
    <x v="154"/>
    <x v="183"/>
    <x v="130"/>
    <x v="175"/>
    <x v="161"/>
    <n v="216"/>
    <x v="142"/>
    <n v="192"/>
    <x v="134"/>
    <n v="76"/>
    <x v="162"/>
    <x v="166"/>
    <x v="154"/>
  </r>
  <r>
    <x v="185"/>
    <x v="185"/>
    <x v="0"/>
    <x v="0"/>
    <x v="155"/>
    <x v="184"/>
    <x v="162"/>
    <x v="176"/>
    <x v="162"/>
    <n v="403"/>
    <x v="143"/>
    <s v="601+"/>
    <x v="28"/>
    <n v="31"/>
    <x v="163"/>
    <x v="167"/>
    <x v="154"/>
  </r>
  <r>
    <x v="186"/>
    <x v="186"/>
    <x v="9"/>
    <x v="9"/>
    <x v="156"/>
    <x v="185"/>
    <x v="163"/>
    <x v="177"/>
    <x v="163"/>
    <s v="601+"/>
    <x v="144"/>
    <n v="149"/>
    <x v="98"/>
    <n v="131"/>
    <x v="164"/>
    <x v="168"/>
    <x v="154"/>
  </r>
  <r>
    <x v="187"/>
    <x v="187"/>
    <x v="0"/>
    <x v="0"/>
    <x v="157"/>
    <x v="186"/>
    <x v="164"/>
    <x v="178"/>
    <x v="164"/>
    <n v="177"/>
    <x v="145"/>
    <s v="601+"/>
    <x v="124"/>
    <n v="22"/>
    <x v="165"/>
    <x v="169"/>
    <x v="155"/>
  </r>
  <r>
    <x v="188"/>
    <x v="188"/>
    <x v="11"/>
    <x v="11"/>
    <x v="53"/>
    <x v="187"/>
    <x v="165"/>
    <x v="179"/>
    <x v="165"/>
    <n v="426"/>
    <x v="146"/>
    <n v="272"/>
    <x v="27"/>
    <n v="184"/>
    <x v="100"/>
    <x v="68"/>
    <x v="156"/>
  </r>
  <r>
    <x v="189"/>
    <x v="189"/>
    <x v="9"/>
    <x v="9"/>
    <x v="158"/>
    <x v="188"/>
    <x v="166"/>
    <x v="180"/>
    <x v="166"/>
    <s v="601+"/>
    <x v="0"/>
    <n v="35"/>
    <x v="135"/>
    <n v="229"/>
    <x v="93"/>
    <x v="170"/>
    <x v="157"/>
  </r>
  <r>
    <x v="190"/>
    <x v="190"/>
    <x v="1"/>
    <x v="1"/>
    <x v="159"/>
    <x v="189"/>
    <x v="167"/>
    <x v="181"/>
    <x v="167"/>
    <n v="377"/>
    <x v="147"/>
    <n v="189"/>
    <x v="6"/>
    <n v="21"/>
    <x v="166"/>
    <x v="171"/>
    <x v="157"/>
  </r>
  <r>
    <x v="191"/>
    <x v="191"/>
    <x v="9"/>
    <x v="9"/>
    <x v="160"/>
    <x v="190"/>
    <x v="168"/>
    <x v="182"/>
    <x v="168"/>
    <n v="455"/>
    <x v="67"/>
    <n v="68"/>
    <x v="136"/>
    <n v="339"/>
    <x v="121"/>
    <x v="172"/>
    <x v="158"/>
  </r>
  <r>
    <x v="192"/>
    <x v="192"/>
    <x v="9"/>
    <x v="9"/>
    <x v="161"/>
    <x v="191"/>
    <x v="169"/>
    <x v="183"/>
    <x v="169"/>
    <s v="601+"/>
    <x v="0"/>
    <n v="40"/>
    <x v="95"/>
    <n v="94"/>
    <x v="167"/>
    <x v="173"/>
    <x v="159"/>
  </r>
  <r>
    <x v="193"/>
    <x v="193"/>
    <x v="4"/>
    <x v="4"/>
    <x v="80"/>
    <x v="192"/>
    <x v="65"/>
    <x v="184"/>
    <x v="170"/>
    <s v="601+"/>
    <x v="148"/>
    <n v="396"/>
    <x v="105"/>
    <n v="428"/>
    <x v="168"/>
    <x v="174"/>
    <x v="160"/>
  </r>
  <r>
    <x v="194"/>
    <x v="194"/>
    <x v="9"/>
    <x v="9"/>
    <x v="84"/>
    <x v="193"/>
    <x v="96"/>
    <x v="185"/>
    <x v="160"/>
    <s v="601+"/>
    <x v="149"/>
    <n v="158"/>
    <x v="137"/>
    <n v="193"/>
    <x v="18"/>
    <x v="175"/>
    <x v="161"/>
  </r>
  <r>
    <x v="195"/>
    <x v="195"/>
    <x v="16"/>
    <x v="16"/>
    <x v="162"/>
    <x v="194"/>
    <x v="170"/>
    <x v="186"/>
    <x v="121"/>
    <s v="601+"/>
    <x v="150"/>
    <n v="177"/>
    <x v="8"/>
    <n v="173"/>
    <x v="169"/>
    <x v="176"/>
    <x v="161"/>
  </r>
  <r>
    <x v="196"/>
    <x v="196"/>
    <x v="6"/>
    <x v="6"/>
    <x v="163"/>
    <x v="195"/>
    <x v="171"/>
    <x v="187"/>
    <x v="171"/>
    <n v="258"/>
    <x v="151"/>
    <s v="601+"/>
    <x v="115"/>
    <s v="601+"/>
    <x v="170"/>
    <x v="177"/>
    <x v="162"/>
  </r>
  <r>
    <x v="197"/>
    <x v="197"/>
    <x v="34"/>
    <x v="8"/>
    <x v="164"/>
    <x v="173"/>
    <x v="172"/>
    <x v="93"/>
    <x v="6"/>
    <n v="138"/>
    <x v="152"/>
    <n v="413"/>
    <x v="138"/>
    <s v="601+"/>
    <x v="105"/>
    <x v="68"/>
    <x v="162"/>
  </r>
  <r>
    <x v="198"/>
    <x v="198"/>
    <x v="0"/>
    <x v="0"/>
    <x v="165"/>
    <x v="196"/>
    <x v="173"/>
    <x v="188"/>
    <x v="0"/>
    <n v="9"/>
    <x v="153"/>
    <n v="412"/>
    <x v="139"/>
    <n v="271"/>
    <x v="171"/>
    <x v="178"/>
    <x v="163"/>
  </r>
  <r>
    <x v="199"/>
    <x v="199"/>
    <x v="11"/>
    <x v="11"/>
    <x v="154"/>
    <x v="197"/>
    <x v="54"/>
    <x v="189"/>
    <x v="152"/>
    <n v="89"/>
    <x v="154"/>
    <n v="392"/>
    <x v="140"/>
    <n v="90"/>
    <x v="172"/>
    <x v="68"/>
    <x v="164"/>
  </r>
  <r>
    <x v="200"/>
    <x v="200"/>
    <x v="11"/>
    <x v="11"/>
    <x v="148"/>
    <x v="198"/>
    <x v="174"/>
    <x v="93"/>
    <x v="172"/>
    <n v="199"/>
    <x v="155"/>
    <n v="344"/>
    <x v="141"/>
    <n v="116"/>
    <x v="53"/>
    <x v="179"/>
    <x v="165"/>
  </r>
  <r>
    <x v="201"/>
    <x v="201"/>
    <x v="17"/>
    <x v="17"/>
    <x v="166"/>
    <x v="199"/>
    <x v="175"/>
    <x v="190"/>
    <x v="173"/>
    <n v="314"/>
    <x v="124"/>
    <n v="533"/>
    <x v="142"/>
    <s v="601+"/>
    <x v="173"/>
    <x v="180"/>
    <x v="166"/>
  </r>
  <r>
    <x v="202"/>
    <x v="202"/>
    <x v="14"/>
    <x v="14"/>
    <x v="96"/>
    <x v="200"/>
    <x v="176"/>
    <x v="191"/>
    <x v="174"/>
    <n v="335"/>
    <x v="156"/>
    <s v="601+"/>
    <x v="143"/>
    <n v="272"/>
    <x v="174"/>
    <x v="68"/>
    <x v="167"/>
  </r>
  <r>
    <x v="203"/>
    <x v="203"/>
    <x v="2"/>
    <x v="2"/>
    <x v="144"/>
    <x v="201"/>
    <x v="177"/>
    <x v="93"/>
    <x v="175"/>
    <n v="355"/>
    <x v="67"/>
    <n v="69"/>
    <x v="144"/>
    <n v="288"/>
    <x v="175"/>
    <x v="181"/>
    <x v="167"/>
  </r>
  <r>
    <x v="204"/>
    <x v="204"/>
    <x v="0"/>
    <x v="0"/>
    <x v="167"/>
    <x v="202"/>
    <x v="178"/>
    <x v="192"/>
    <x v="125"/>
    <n v="222"/>
    <x v="157"/>
    <s v="601+"/>
    <x v="145"/>
    <s v="601+"/>
    <x v="64"/>
    <x v="182"/>
    <x v="168"/>
  </r>
  <r>
    <x v="205"/>
    <x v="205"/>
    <x v="6"/>
    <x v="6"/>
    <x v="76"/>
    <x v="203"/>
    <x v="7"/>
    <x v="193"/>
    <x v="176"/>
    <n v="558"/>
    <x v="158"/>
    <n v="494"/>
    <x v="62"/>
    <n v="525"/>
    <x v="176"/>
    <x v="183"/>
    <x v="168"/>
  </r>
  <r>
    <x v="206"/>
    <x v="206"/>
    <x v="22"/>
    <x v="22"/>
    <x v="168"/>
    <x v="204"/>
    <x v="179"/>
    <x v="93"/>
    <x v="56"/>
    <n v="159"/>
    <x v="159"/>
    <n v="193"/>
    <x v="146"/>
    <n v="198"/>
    <x v="177"/>
    <x v="184"/>
    <x v="169"/>
  </r>
  <r>
    <x v="207"/>
    <x v="207"/>
    <x v="12"/>
    <x v="12"/>
    <x v="169"/>
    <x v="205"/>
    <x v="164"/>
    <x v="194"/>
    <x v="177"/>
    <n v="539"/>
    <x v="160"/>
    <n v="208"/>
    <x v="147"/>
    <n v="209"/>
    <x v="171"/>
    <x v="185"/>
    <x v="170"/>
  </r>
  <r>
    <x v="208"/>
    <x v="208"/>
    <x v="35"/>
    <x v="34"/>
    <x v="170"/>
    <x v="206"/>
    <x v="180"/>
    <x v="195"/>
    <x v="82"/>
    <n v="248"/>
    <x v="0"/>
    <n v="19"/>
    <x v="101"/>
    <n v="159"/>
    <x v="178"/>
    <x v="68"/>
    <x v="170"/>
  </r>
  <r>
    <x v="209"/>
    <x v="209"/>
    <x v="26"/>
    <x v="26"/>
    <x v="171"/>
    <x v="207"/>
    <x v="181"/>
    <x v="196"/>
    <x v="178"/>
    <s v="601+"/>
    <x v="161"/>
    <s v="601+"/>
    <x v="94"/>
    <n v="257"/>
    <x v="179"/>
    <x v="68"/>
    <x v="171"/>
  </r>
  <r>
    <x v="210"/>
    <x v="210"/>
    <x v="16"/>
    <x v="16"/>
    <x v="172"/>
    <x v="208"/>
    <x v="182"/>
    <x v="197"/>
    <x v="179"/>
    <s v="601+"/>
    <x v="162"/>
    <n v="127"/>
    <x v="148"/>
    <n v="284"/>
    <x v="180"/>
    <x v="186"/>
    <x v="171"/>
  </r>
  <r>
    <x v="211"/>
    <x v="211"/>
    <x v="4"/>
    <x v="4"/>
    <x v="173"/>
    <x v="209"/>
    <x v="183"/>
    <x v="93"/>
    <x v="180"/>
    <n v="563"/>
    <x v="163"/>
    <n v="281"/>
    <x v="149"/>
    <n v="448"/>
    <x v="181"/>
    <x v="187"/>
    <x v="172"/>
  </r>
  <r>
    <x v="212"/>
    <x v="212"/>
    <x v="12"/>
    <x v="12"/>
    <x v="174"/>
    <x v="210"/>
    <x v="184"/>
    <x v="198"/>
    <x v="181"/>
    <n v="419"/>
    <x v="2"/>
    <n v="99"/>
    <x v="150"/>
    <n v="280"/>
    <x v="182"/>
    <x v="68"/>
    <x v="172"/>
  </r>
  <r>
    <x v="213"/>
    <x v="213"/>
    <x v="12"/>
    <x v="12"/>
    <x v="175"/>
    <x v="211"/>
    <x v="97"/>
    <x v="93"/>
    <x v="182"/>
    <n v="512"/>
    <x v="164"/>
    <n v="285"/>
    <x v="151"/>
    <n v="166"/>
    <x v="183"/>
    <x v="68"/>
    <x v="173"/>
  </r>
  <r>
    <x v="214"/>
    <x v="214"/>
    <x v="32"/>
    <x v="32"/>
    <x v="94"/>
    <x v="212"/>
    <x v="166"/>
    <x v="199"/>
    <x v="183"/>
    <n v="414"/>
    <x v="165"/>
    <s v="601+"/>
    <x v="152"/>
    <n v="179"/>
    <x v="184"/>
    <x v="188"/>
    <x v="174"/>
  </r>
  <r>
    <x v="215"/>
    <x v="215"/>
    <x v="11"/>
    <x v="11"/>
    <x v="176"/>
    <x v="213"/>
    <x v="185"/>
    <x v="200"/>
    <x v="184"/>
    <n v="229"/>
    <x v="166"/>
    <n v="359"/>
    <x v="153"/>
    <n v="111"/>
    <x v="185"/>
    <x v="68"/>
    <x v="174"/>
  </r>
  <r>
    <x v="216"/>
    <x v="216"/>
    <x v="4"/>
    <x v="4"/>
    <x v="177"/>
    <x v="214"/>
    <x v="186"/>
    <x v="93"/>
    <x v="67"/>
    <n v="313"/>
    <x v="167"/>
    <s v="601+"/>
    <x v="154"/>
    <n v="513"/>
    <x v="185"/>
    <x v="68"/>
    <x v="175"/>
  </r>
  <r>
    <x v="217"/>
    <x v="217"/>
    <x v="19"/>
    <x v="19"/>
    <x v="178"/>
    <x v="215"/>
    <x v="167"/>
    <x v="201"/>
    <x v="145"/>
    <s v="601+"/>
    <x v="0"/>
    <n v="38"/>
    <x v="155"/>
    <n v="362"/>
    <x v="186"/>
    <x v="189"/>
    <x v="175"/>
  </r>
  <r>
    <x v="218"/>
    <x v="218"/>
    <x v="0"/>
    <x v="0"/>
    <x v="179"/>
    <x v="216"/>
    <x v="187"/>
    <x v="202"/>
    <x v="185"/>
    <s v="601+"/>
    <x v="168"/>
    <n v="270"/>
    <x v="79"/>
    <n v="156"/>
    <x v="187"/>
    <x v="190"/>
    <x v="176"/>
  </r>
  <r>
    <x v="219"/>
    <x v="219"/>
    <x v="36"/>
    <x v="35"/>
    <x v="180"/>
    <x v="217"/>
    <x v="188"/>
    <x v="203"/>
    <x v="186"/>
    <s v="601+"/>
    <x v="113"/>
    <n v="469"/>
    <x v="156"/>
    <s v="601+"/>
    <x v="188"/>
    <x v="191"/>
    <x v="177"/>
  </r>
  <r>
    <x v="220"/>
    <x v="220"/>
    <x v="1"/>
    <x v="1"/>
    <x v="181"/>
    <x v="218"/>
    <x v="189"/>
    <x v="204"/>
    <x v="187"/>
    <n v="458"/>
    <x v="169"/>
    <n v="140"/>
    <x v="157"/>
    <n v="205"/>
    <x v="183"/>
    <x v="68"/>
    <x v="177"/>
  </r>
  <r>
    <x v="221"/>
    <x v="221"/>
    <x v="9"/>
    <x v="9"/>
    <x v="182"/>
    <x v="219"/>
    <x v="190"/>
    <x v="205"/>
    <x v="62"/>
    <s v="601+"/>
    <x v="170"/>
    <n v="118"/>
    <x v="17"/>
    <n v="162"/>
    <x v="189"/>
    <x v="192"/>
    <x v="178"/>
  </r>
  <r>
    <x v="222"/>
    <x v="222"/>
    <x v="37"/>
    <x v="36"/>
    <x v="166"/>
    <x v="220"/>
    <x v="191"/>
    <x v="206"/>
    <x v="188"/>
    <n v="144"/>
    <x v="48"/>
    <n v="291"/>
    <x v="158"/>
    <n v="404"/>
    <x v="190"/>
    <x v="193"/>
    <x v="178"/>
  </r>
  <r>
    <x v="223"/>
    <x v="223"/>
    <x v="38"/>
    <x v="37"/>
    <x v="183"/>
    <x v="221"/>
    <x v="192"/>
    <x v="207"/>
    <x v="189"/>
    <n v="446"/>
    <x v="171"/>
    <s v="601+"/>
    <x v="108"/>
    <n v="390"/>
    <x v="191"/>
    <x v="194"/>
    <x v="179"/>
  </r>
  <r>
    <x v="224"/>
    <x v="224"/>
    <x v="17"/>
    <x v="17"/>
    <x v="184"/>
    <x v="222"/>
    <x v="22"/>
    <x v="208"/>
    <x v="190"/>
    <n v="386"/>
    <x v="172"/>
    <n v="502"/>
    <x v="159"/>
    <s v="601+"/>
    <x v="192"/>
    <x v="68"/>
    <x v="179"/>
  </r>
  <r>
    <x v="225"/>
    <x v="225"/>
    <x v="32"/>
    <x v="32"/>
    <x v="185"/>
    <x v="223"/>
    <x v="193"/>
    <x v="209"/>
    <x v="104"/>
    <s v="601+"/>
    <x v="157"/>
    <s v="601+"/>
    <x v="160"/>
    <n v="51"/>
    <x v="193"/>
    <x v="195"/>
    <x v="180"/>
  </r>
  <r>
    <x v="226"/>
    <x v="226"/>
    <x v="4"/>
    <x v="4"/>
    <x v="186"/>
    <x v="173"/>
    <x v="194"/>
    <x v="93"/>
    <x v="191"/>
    <n v="50"/>
    <x v="38"/>
    <n v="416"/>
    <x v="156"/>
    <s v="601+"/>
    <x v="194"/>
    <x v="68"/>
    <x v="180"/>
  </r>
  <r>
    <x v="227"/>
    <x v="227"/>
    <x v="11"/>
    <x v="11"/>
    <x v="187"/>
    <x v="224"/>
    <x v="195"/>
    <x v="210"/>
    <x v="192"/>
    <s v="601+"/>
    <x v="173"/>
    <n v="390"/>
    <x v="68"/>
    <n v="106"/>
    <x v="195"/>
    <x v="196"/>
    <x v="181"/>
  </r>
  <r>
    <x v="228"/>
    <x v="228"/>
    <x v="1"/>
    <x v="1"/>
    <x v="173"/>
    <x v="225"/>
    <x v="196"/>
    <x v="211"/>
    <x v="163"/>
    <s v="601+"/>
    <x v="18"/>
    <n v="153"/>
    <x v="161"/>
    <n v="150"/>
    <x v="116"/>
    <x v="197"/>
    <x v="182"/>
  </r>
  <r>
    <x v="229"/>
    <x v="229"/>
    <x v="15"/>
    <x v="15"/>
    <x v="188"/>
    <x v="226"/>
    <x v="134"/>
    <x v="212"/>
    <x v="0"/>
    <n v="16"/>
    <x v="174"/>
    <n v="425"/>
    <x v="162"/>
    <s v="601+"/>
    <x v="196"/>
    <x v="68"/>
    <x v="183"/>
  </r>
  <r>
    <x v="230"/>
    <x v="230"/>
    <x v="39"/>
    <x v="38"/>
    <x v="125"/>
    <x v="227"/>
    <x v="197"/>
    <x v="213"/>
    <x v="193"/>
    <n v="243"/>
    <x v="175"/>
    <n v="409"/>
    <x v="163"/>
    <s v="601+"/>
    <x v="197"/>
    <x v="198"/>
    <x v="184"/>
  </r>
  <r>
    <x v="231"/>
    <x v="231"/>
    <x v="12"/>
    <x v="12"/>
    <x v="189"/>
    <x v="228"/>
    <x v="198"/>
    <x v="93"/>
    <x v="194"/>
    <n v="548"/>
    <x v="176"/>
    <n v="261"/>
    <x v="61"/>
    <n v="141"/>
    <x v="198"/>
    <x v="68"/>
    <x v="185"/>
  </r>
  <r>
    <x v="232"/>
    <x v="232"/>
    <x v="1"/>
    <x v="1"/>
    <x v="190"/>
    <x v="229"/>
    <x v="199"/>
    <x v="214"/>
    <x v="51"/>
    <n v="448"/>
    <x v="29"/>
    <n v="86"/>
    <x v="48"/>
    <n v="71"/>
    <x v="199"/>
    <x v="68"/>
    <x v="186"/>
  </r>
  <r>
    <x v="233"/>
    <x v="233"/>
    <x v="32"/>
    <x v="32"/>
    <x v="191"/>
    <x v="230"/>
    <x v="200"/>
    <x v="215"/>
    <x v="195"/>
    <s v="601+"/>
    <x v="177"/>
    <n v="274"/>
    <x v="109"/>
    <n v="342"/>
    <x v="47"/>
    <x v="199"/>
    <x v="186"/>
  </r>
  <r>
    <x v="234"/>
    <x v="234"/>
    <x v="39"/>
    <x v="38"/>
    <x v="192"/>
    <x v="231"/>
    <x v="98"/>
    <x v="216"/>
    <x v="14"/>
    <n v="244"/>
    <x v="178"/>
    <n v="279"/>
    <x v="164"/>
    <s v="601+"/>
    <x v="200"/>
    <x v="200"/>
    <x v="187"/>
  </r>
  <r>
    <x v="235"/>
    <x v="235"/>
    <x v="0"/>
    <x v="0"/>
    <x v="175"/>
    <x v="232"/>
    <x v="201"/>
    <x v="217"/>
    <x v="137"/>
    <s v="601+"/>
    <x v="179"/>
    <n v="251"/>
    <x v="135"/>
    <n v="231"/>
    <x v="201"/>
    <x v="68"/>
    <x v="187"/>
  </r>
  <r>
    <x v="236"/>
    <x v="236"/>
    <x v="24"/>
    <x v="24"/>
    <x v="193"/>
    <x v="233"/>
    <x v="202"/>
    <x v="93"/>
    <x v="196"/>
    <n v="252"/>
    <x v="27"/>
    <n v="105"/>
    <x v="82"/>
    <n v="103"/>
    <x v="202"/>
    <x v="201"/>
    <x v="188"/>
  </r>
  <r>
    <x v="237"/>
    <x v="237"/>
    <x v="40"/>
    <x v="39"/>
    <x v="194"/>
    <x v="234"/>
    <x v="203"/>
    <x v="218"/>
    <x v="197"/>
    <s v="601+"/>
    <x v="120"/>
    <n v="302"/>
    <x v="42"/>
    <n v="64"/>
    <x v="203"/>
    <x v="202"/>
    <x v="188"/>
  </r>
  <r>
    <x v="238"/>
    <x v="238"/>
    <x v="10"/>
    <x v="10"/>
    <x v="165"/>
    <x v="235"/>
    <x v="204"/>
    <x v="219"/>
    <x v="198"/>
    <s v="601+"/>
    <x v="44"/>
    <n v="171"/>
    <x v="165"/>
    <n v="146"/>
    <x v="204"/>
    <x v="68"/>
    <x v="188"/>
  </r>
  <r>
    <x v="239"/>
    <x v="239"/>
    <x v="1"/>
    <x v="1"/>
    <x v="195"/>
    <x v="236"/>
    <x v="205"/>
    <x v="93"/>
    <x v="199"/>
    <s v="601+"/>
    <x v="180"/>
    <n v="125"/>
    <x v="166"/>
    <n v="227"/>
    <x v="205"/>
    <x v="203"/>
    <x v="189"/>
  </r>
  <r>
    <x v="240"/>
    <x v="240"/>
    <x v="2"/>
    <x v="2"/>
    <x v="196"/>
    <x v="173"/>
    <x v="206"/>
    <x v="93"/>
    <x v="200"/>
    <n v="109"/>
    <x v="0"/>
    <n v="23"/>
    <x v="167"/>
    <s v="601+"/>
    <x v="206"/>
    <x v="204"/>
    <x v="189"/>
  </r>
  <r>
    <x v="241"/>
    <x v="241"/>
    <x v="10"/>
    <x v="10"/>
    <x v="197"/>
    <x v="237"/>
    <x v="207"/>
    <x v="220"/>
    <x v="201"/>
    <s v="601+"/>
    <x v="181"/>
    <n v="218"/>
    <x v="168"/>
    <n v="236"/>
    <x v="207"/>
    <x v="205"/>
    <x v="190"/>
  </r>
  <r>
    <x v="242"/>
    <x v="242"/>
    <x v="36"/>
    <x v="35"/>
    <x v="198"/>
    <x v="238"/>
    <x v="44"/>
    <x v="221"/>
    <x v="202"/>
    <s v="601+"/>
    <x v="182"/>
    <s v="601+"/>
    <x v="169"/>
    <n v="583"/>
    <x v="143"/>
    <x v="206"/>
    <x v="191"/>
  </r>
  <r>
    <x v="243"/>
    <x v="243"/>
    <x v="28"/>
    <x v="28"/>
    <x v="199"/>
    <x v="239"/>
    <x v="208"/>
    <x v="222"/>
    <x v="203"/>
    <s v="601+"/>
    <x v="183"/>
    <s v="601+"/>
    <x v="82"/>
    <n v="100"/>
    <x v="89"/>
    <x v="68"/>
    <x v="191"/>
  </r>
  <r>
    <x v="244"/>
    <x v="244"/>
    <x v="0"/>
    <x v="0"/>
    <x v="177"/>
    <x v="240"/>
    <x v="209"/>
    <x v="223"/>
    <x v="204"/>
    <n v="247"/>
    <x v="184"/>
    <n v="540"/>
    <x v="170"/>
    <n v="402"/>
    <x v="208"/>
    <x v="207"/>
    <x v="191"/>
  </r>
  <r>
    <x v="245"/>
    <x v="245"/>
    <x v="10"/>
    <x v="10"/>
    <x v="200"/>
    <x v="241"/>
    <x v="41"/>
    <x v="224"/>
    <x v="202"/>
    <s v="601+"/>
    <x v="36"/>
    <n v="256"/>
    <x v="171"/>
    <n v="353"/>
    <x v="209"/>
    <x v="208"/>
    <x v="192"/>
  </r>
  <r>
    <x v="246"/>
    <x v="246"/>
    <x v="0"/>
    <x v="0"/>
    <x v="201"/>
    <x v="173"/>
    <x v="210"/>
    <x v="93"/>
    <x v="205"/>
    <n v="108"/>
    <x v="185"/>
    <m/>
    <x v="127"/>
    <s v="601+"/>
    <x v="210"/>
    <x v="209"/>
    <x v="192"/>
  </r>
  <r>
    <x v="247"/>
    <x v="247"/>
    <x v="39"/>
    <x v="38"/>
    <x v="202"/>
    <x v="242"/>
    <x v="211"/>
    <x v="225"/>
    <x v="206"/>
    <n v="344"/>
    <x v="186"/>
    <n v="248"/>
    <x v="172"/>
    <s v="601+"/>
    <x v="211"/>
    <x v="210"/>
    <x v="193"/>
  </r>
  <r>
    <x v="248"/>
    <x v="248"/>
    <x v="7"/>
    <x v="7"/>
    <x v="203"/>
    <x v="243"/>
    <x v="205"/>
    <x v="93"/>
    <x v="207"/>
    <s v="601+"/>
    <x v="187"/>
    <n v="571"/>
    <x v="173"/>
    <n v="7"/>
    <x v="212"/>
    <x v="68"/>
    <x v="193"/>
  </r>
  <r>
    <x v="249"/>
    <x v="249"/>
    <x v="31"/>
    <x v="31"/>
    <x v="204"/>
    <x v="244"/>
    <x v="212"/>
    <x v="226"/>
    <x v="194"/>
    <n v="550"/>
    <x v="188"/>
    <s v="601+"/>
    <x v="174"/>
    <s v="601+"/>
    <x v="213"/>
    <x v="211"/>
    <x v="194"/>
  </r>
  <r>
    <x v="250"/>
    <x v="250"/>
    <x v="16"/>
    <x v="16"/>
    <x v="205"/>
    <x v="245"/>
    <x v="213"/>
    <x v="93"/>
    <x v="101"/>
    <n v="156"/>
    <x v="189"/>
    <n v="163"/>
    <x v="175"/>
    <n v="143"/>
    <x v="214"/>
    <x v="212"/>
    <x v="195"/>
  </r>
  <r>
    <x v="251"/>
    <x v="251"/>
    <x v="41"/>
    <x v="40"/>
    <x v="188"/>
    <x v="246"/>
    <x v="214"/>
    <x v="227"/>
    <x v="208"/>
    <n v="246"/>
    <x v="111"/>
    <n v="237"/>
    <x v="176"/>
    <n v="414"/>
    <x v="13"/>
    <x v="213"/>
    <x v="196"/>
  </r>
  <r>
    <x v="252"/>
    <x v="252"/>
    <x v="0"/>
    <x v="0"/>
    <x v="206"/>
    <x v="247"/>
    <x v="177"/>
    <x v="93"/>
    <x v="209"/>
    <s v="601+"/>
    <x v="190"/>
    <n v="283"/>
    <x v="18"/>
    <n v="301"/>
    <x v="215"/>
    <x v="214"/>
    <x v="197"/>
  </r>
  <r>
    <x v="253"/>
    <x v="253"/>
    <x v="32"/>
    <x v="32"/>
    <x v="156"/>
    <x v="248"/>
    <x v="215"/>
    <x v="228"/>
    <x v="210"/>
    <n v="263"/>
    <x v="191"/>
    <n v="552"/>
    <x v="158"/>
    <n v="405"/>
    <x v="216"/>
    <x v="215"/>
    <x v="197"/>
  </r>
  <r>
    <x v="254"/>
    <x v="254"/>
    <x v="0"/>
    <x v="0"/>
    <x v="207"/>
    <x v="249"/>
    <x v="216"/>
    <x v="229"/>
    <x v="211"/>
    <n v="253"/>
    <x v="192"/>
    <s v="601+"/>
    <x v="90"/>
    <n v="242"/>
    <x v="217"/>
    <x v="216"/>
    <x v="197"/>
  </r>
  <r>
    <x v="255"/>
    <x v="255"/>
    <x v="1"/>
    <x v="1"/>
    <x v="189"/>
    <x v="250"/>
    <x v="217"/>
    <x v="230"/>
    <x v="115"/>
    <s v="601+"/>
    <x v="193"/>
    <n v="205"/>
    <x v="177"/>
    <n v="195"/>
    <x v="218"/>
    <x v="217"/>
    <x v="198"/>
  </r>
  <r>
    <x v="256"/>
    <x v="256"/>
    <x v="38"/>
    <x v="37"/>
    <x v="208"/>
    <x v="251"/>
    <x v="218"/>
    <x v="231"/>
    <x v="212"/>
    <n v="142"/>
    <x v="157"/>
    <s v="601+"/>
    <x v="178"/>
    <n v="579"/>
    <x v="219"/>
    <x v="68"/>
    <x v="198"/>
  </r>
  <r>
    <x v="257"/>
    <x v="257"/>
    <x v="42"/>
    <x v="41"/>
    <x v="209"/>
    <x v="252"/>
    <x v="219"/>
    <x v="93"/>
    <x v="213"/>
    <n v="56"/>
    <x v="0"/>
    <n v="43"/>
    <x v="179"/>
    <s v="601+"/>
    <x v="220"/>
    <x v="68"/>
    <x v="198"/>
  </r>
  <r>
    <x v="258"/>
    <x v="258"/>
    <x v="7"/>
    <x v="7"/>
    <x v="210"/>
    <x v="253"/>
    <x v="220"/>
    <x v="232"/>
    <x v="214"/>
    <n v="67"/>
    <x v="194"/>
    <n v="324"/>
    <x v="180"/>
    <s v="601+"/>
    <x v="221"/>
    <x v="218"/>
    <x v="199"/>
  </r>
  <r>
    <x v="259"/>
    <x v="259"/>
    <x v="15"/>
    <x v="15"/>
    <x v="211"/>
    <x v="254"/>
    <x v="221"/>
    <x v="93"/>
    <x v="215"/>
    <n v="65"/>
    <x v="195"/>
    <s v="601+"/>
    <x v="181"/>
    <s v="601+"/>
    <x v="222"/>
    <x v="219"/>
    <x v="200"/>
  </r>
  <r>
    <x v="260"/>
    <x v="260"/>
    <x v="37"/>
    <x v="36"/>
    <x v="212"/>
    <x v="255"/>
    <x v="222"/>
    <x v="233"/>
    <x v="216"/>
    <s v="601+"/>
    <x v="196"/>
    <n v="448"/>
    <x v="182"/>
    <n v="292"/>
    <x v="223"/>
    <x v="220"/>
    <x v="200"/>
  </r>
  <r>
    <x v="261"/>
    <x v="261"/>
    <x v="4"/>
    <x v="4"/>
    <x v="213"/>
    <x v="256"/>
    <x v="223"/>
    <x v="93"/>
    <x v="151"/>
    <n v="546"/>
    <x v="140"/>
    <s v="601+"/>
    <x v="183"/>
    <n v="462"/>
    <x v="224"/>
    <x v="68"/>
    <x v="201"/>
  </r>
  <r>
    <x v="262"/>
    <x v="262"/>
    <x v="0"/>
    <x v="0"/>
    <x v="121"/>
    <x v="257"/>
    <x v="224"/>
    <x v="234"/>
    <x v="217"/>
    <n v="201"/>
    <x v="197"/>
    <n v="576"/>
    <x v="184"/>
    <n v="38"/>
    <x v="146"/>
    <x v="221"/>
    <x v="201"/>
  </r>
  <r>
    <x v="263"/>
    <x v="263"/>
    <x v="31"/>
    <x v="31"/>
    <x v="214"/>
    <x v="258"/>
    <x v="225"/>
    <x v="235"/>
    <x v="99"/>
    <s v="601+"/>
    <x v="198"/>
    <s v="601+"/>
    <x v="185"/>
    <s v="601+"/>
    <x v="225"/>
    <x v="222"/>
    <x v="202"/>
  </r>
  <r>
    <x v="264"/>
    <x v="264"/>
    <x v="15"/>
    <x v="15"/>
    <x v="215"/>
    <x v="259"/>
    <x v="226"/>
    <x v="93"/>
    <x v="218"/>
    <n v="32"/>
    <x v="199"/>
    <n v="524"/>
    <x v="186"/>
    <n v="472"/>
    <x v="226"/>
    <x v="68"/>
    <x v="202"/>
  </r>
  <r>
    <x v="265"/>
    <x v="265"/>
    <x v="9"/>
    <x v="9"/>
    <x v="216"/>
    <x v="260"/>
    <x v="227"/>
    <x v="236"/>
    <x v="219"/>
    <s v="601+"/>
    <x v="200"/>
    <n v="114"/>
    <x v="187"/>
    <n v="235"/>
    <x v="216"/>
    <x v="223"/>
    <x v="203"/>
  </r>
  <r>
    <x v="266"/>
    <x v="266"/>
    <x v="15"/>
    <x v="15"/>
    <x v="217"/>
    <x v="261"/>
    <x v="228"/>
    <x v="237"/>
    <x v="220"/>
    <n v="49"/>
    <x v="201"/>
    <n v="455"/>
    <x v="188"/>
    <s v="601+"/>
    <x v="227"/>
    <x v="224"/>
    <x v="204"/>
  </r>
  <r>
    <x v="267"/>
    <x v="267"/>
    <x v="0"/>
    <x v="0"/>
    <x v="131"/>
    <x v="262"/>
    <x v="145"/>
    <x v="238"/>
    <x v="80"/>
    <n v="306"/>
    <x v="191"/>
    <n v="553"/>
    <x v="175"/>
    <n v="144"/>
    <x v="228"/>
    <x v="68"/>
    <x v="204"/>
  </r>
  <r>
    <x v="268"/>
    <x v="268"/>
    <x v="4"/>
    <x v="4"/>
    <x v="150"/>
    <x v="263"/>
    <x v="229"/>
    <x v="239"/>
    <x v="221"/>
    <n v="298"/>
    <x v="202"/>
    <s v="601+"/>
    <x v="189"/>
    <n v="377"/>
    <x v="229"/>
    <x v="68"/>
    <x v="204"/>
  </r>
  <r>
    <x v="269"/>
    <x v="269"/>
    <x v="31"/>
    <x v="31"/>
    <x v="218"/>
    <x v="264"/>
    <x v="74"/>
    <x v="240"/>
    <x v="222"/>
    <s v="601+"/>
    <x v="203"/>
    <s v="601+"/>
    <x v="190"/>
    <s v="601+"/>
    <x v="230"/>
    <x v="225"/>
    <x v="205"/>
  </r>
  <r>
    <x v="270"/>
    <x v="270"/>
    <x v="8"/>
    <x v="8"/>
    <x v="219"/>
    <x v="265"/>
    <x v="230"/>
    <x v="241"/>
    <x v="223"/>
    <n v="107"/>
    <x v="204"/>
    <s v="601+"/>
    <x v="63"/>
    <n v="530"/>
    <x v="231"/>
    <x v="68"/>
    <x v="205"/>
  </r>
  <r>
    <x v="271"/>
    <x v="271"/>
    <x v="21"/>
    <x v="21"/>
    <x v="220"/>
    <x v="266"/>
    <x v="231"/>
    <x v="242"/>
    <x v="224"/>
    <n v="183"/>
    <x v="63"/>
    <n v="165"/>
    <x v="189"/>
    <n v="376"/>
    <x v="48"/>
    <x v="226"/>
    <x v="205"/>
  </r>
  <r>
    <x v="272"/>
    <x v="272"/>
    <x v="15"/>
    <x v="15"/>
    <x v="114"/>
    <x v="267"/>
    <x v="232"/>
    <x v="243"/>
    <x v="225"/>
    <n v="197"/>
    <x v="205"/>
    <s v="601+"/>
    <x v="191"/>
    <n v="312"/>
    <x v="98"/>
    <x v="227"/>
    <x v="205"/>
  </r>
  <r>
    <x v="273"/>
    <x v="273"/>
    <x v="43"/>
    <x v="42"/>
    <x v="206"/>
    <x v="268"/>
    <x v="191"/>
    <x v="244"/>
    <x v="226"/>
    <s v="601+"/>
    <x v="206"/>
    <s v="601+"/>
    <x v="44"/>
    <n v="41"/>
    <x v="232"/>
    <x v="228"/>
    <x v="206"/>
  </r>
  <r>
    <x v="274"/>
    <x v="274"/>
    <x v="11"/>
    <x v="11"/>
    <x v="221"/>
    <x v="269"/>
    <x v="204"/>
    <x v="245"/>
    <x v="202"/>
    <s v="601+"/>
    <x v="15"/>
    <n v="295"/>
    <x v="148"/>
    <n v="285"/>
    <x v="38"/>
    <x v="229"/>
    <x v="207"/>
  </r>
  <r>
    <x v="275"/>
    <x v="275"/>
    <x v="19"/>
    <x v="19"/>
    <x v="222"/>
    <x v="270"/>
    <x v="125"/>
    <x v="246"/>
    <x v="227"/>
    <s v="601+"/>
    <x v="207"/>
    <n v="82"/>
    <x v="192"/>
    <n v="463"/>
    <x v="233"/>
    <x v="230"/>
    <x v="207"/>
  </r>
  <r>
    <x v="276"/>
    <x v="276"/>
    <x v="29"/>
    <x v="29"/>
    <x v="223"/>
    <x v="271"/>
    <x v="233"/>
    <x v="247"/>
    <x v="228"/>
    <n v="42"/>
    <x v="208"/>
    <n v="358"/>
    <x v="193"/>
    <s v="601+"/>
    <x v="199"/>
    <x v="68"/>
    <x v="208"/>
  </r>
  <r>
    <x v="277"/>
    <x v="277"/>
    <x v="12"/>
    <x v="12"/>
    <x v="224"/>
    <x v="272"/>
    <x v="234"/>
    <x v="248"/>
    <x v="229"/>
    <s v="601+"/>
    <x v="9"/>
    <n v="97"/>
    <x v="36"/>
    <n v="311"/>
    <x v="87"/>
    <x v="231"/>
    <x v="209"/>
  </r>
  <r>
    <x v="278"/>
    <x v="278"/>
    <x v="1"/>
    <x v="1"/>
    <x v="225"/>
    <x v="273"/>
    <x v="235"/>
    <x v="93"/>
    <x v="230"/>
    <n v="346"/>
    <x v="209"/>
    <n v="209"/>
    <x v="194"/>
    <n v="232"/>
    <x v="228"/>
    <x v="68"/>
    <x v="210"/>
  </r>
  <r>
    <x v="279"/>
    <x v="279"/>
    <x v="16"/>
    <x v="16"/>
    <x v="205"/>
    <x v="274"/>
    <x v="97"/>
    <x v="93"/>
    <x v="231"/>
    <n v="283"/>
    <x v="74"/>
    <n v="198"/>
    <x v="82"/>
    <n v="99"/>
    <x v="234"/>
    <x v="232"/>
    <x v="211"/>
  </r>
  <r>
    <x v="280"/>
    <x v="280"/>
    <x v="0"/>
    <x v="0"/>
    <x v="226"/>
    <x v="275"/>
    <x v="93"/>
    <x v="249"/>
    <x v="232"/>
    <n v="281"/>
    <x v="210"/>
    <s v="601+"/>
    <x v="195"/>
    <n v="594"/>
    <x v="17"/>
    <x v="233"/>
    <x v="212"/>
  </r>
  <r>
    <x v="281"/>
    <x v="281"/>
    <x v="1"/>
    <x v="1"/>
    <x v="227"/>
    <x v="173"/>
    <x v="236"/>
    <x v="250"/>
    <x v="233"/>
    <s v="601+"/>
    <x v="0"/>
    <n v="62"/>
    <x v="196"/>
    <n v="519"/>
    <x v="235"/>
    <x v="234"/>
    <x v="212"/>
  </r>
  <r>
    <x v="282"/>
    <x v="282"/>
    <x v="5"/>
    <x v="5"/>
    <x v="228"/>
    <x v="276"/>
    <x v="237"/>
    <x v="93"/>
    <x v="234"/>
    <n v="310"/>
    <x v="211"/>
    <n v="112"/>
    <x v="197"/>
    <s v="601+"/>
    <x v="236"/>
    <x v="235"/>
    <x v="212"/>
  </r>
  <r>
    <x v="283"/>
    <x v="283"/>
    <x v="30"/>
    <x v="30"/>
    <x v="229"/>
    <x v="173"/>
    <x v="238"/>
    <x v="93"/>
    <x v="134"/>
    <n v="39"/>
    <x v="212"/>
    <n v="234"/>
    <x v="198"/>
    <n v="573"/>
    <x v="146"/>
    <x v="236"/>
    <x v="213"/>
  </r>
  <r>
    <x v="284"/>
    <x v="284"/>
    <x v="14"/>
    <x v="14"/>
    <x v="230"/>
    <x v="277"/>
    <x v="239"/>
    <x v="251"/>
    <x v="235"/>
    <n v="284"/>
    <x v="148"/>
    <n v="395"/>
    <x v="199"/>
    <s v="601+"/>
    <x v="10"/>
    <x v="237"/>
    <x v="213"/>
  </r>
  <r>
    <x v="285"/>
    <x v="285"/>
    <x v="14"/>
    <x v="14"/>
    <x v="231"/>
    <x v="278"/>
    <x v="240"/>
    <x v="252"/>
    <x v="236"/>
    <n v="207"/>
    <x v="108"/>
    <n v="249"/>
    <x v="200"/>
    <s v="601+"/>
    <x v="237"/>
    <x v="238"/>
    <x v="213"/>
  </r>
  <r>
    <x v="286"/>
    <x v="286"/>
    <x v="19"/>
    <x v="19"/>
    <x v="232"/>
    <x v="99"/>
    <x v="241"/>
    <x v="253"/>
    <x v="237"/>
    <s v="601+"/>
    <x v="213"/>
    <n v="106"/>
    <x v="47"/>
    <n v="486"/>
    <x v="165"/>
    <x v="239"/>
    <x v="214"/>
  </r>
  <r>
    <x v="287"/>
    <x v="287"/>
    <x v="44"/>
    <x v="43"/>
    <x v="104"/>
    <x v="279"/>
    <x v="242"/>
    <x v="254"/>
    <x v="238"/>
    <n v="402"/>
    <x v="214"/>
    <s v="601+"/>
    <x v="201"/>
    <n v="346"/>
    <x v="238"/>
    <x v="240"/>
    <x v="213"/>
  </r>
  <r>
    <x v="288"/>
    <x v="288"/>
    <x v="45"/>
    <x v="44"/>
    <x v="233"/>
    <x v="280"/>
    <x v="243"/>
    <x v="255"/>
    <x v="239"/>
    <n v="54"/>
    <x v="130"/>
    <s v="601+"/>
    <x v="202"/>
    <s v="601+"/>
    <x v="239"/>
    <x v="241"/>
    <x v="215"/>
  </r>
  <r>
    <x v="289"/>
    <x v="289"/>
    <x v="46"/>
    <x v="45"/>
    <x v="33"/>
    <x v="281"/>
    <x v="244"/>
    <x v="256"/>
    <x v="240"/>
    <n v="378"/>
    <x v="215"/>
    <n v="532"/>
    <x v="203"/>
    <n v="59"/>
    <x v="240"/>
    <x v="242"/>
    <x v="215"/>
  </r>
  <r>
    <x v="290"/>
    <x v="290"/>
    <x v="8"/>
    <x v="8"/>
    <x v="234"/>
    <x v="173"/>
    <x v="245"/>
    <x v="93"/>
    <x v="241"/>
    <n v="397"/>
    <x v="216"/>
    <n v="557"/>
    <x v="204"/>
    <s v="601+"/>
    <x v="241"/>
    <x v="68"/>
    <x v="215"/>
  </r>
  <r>
    <x v="291"/>
    <x v="291"/>
    <x v="25"/>
    <x v="25"/>
    <x v="235"/>
    <x v="282"/>
    <x v="246"/>
    <x v="257"/>
    <x v="171"/>
    <n v="259"/>
    <x v="217"/>
    <n v="505"/>
    <x v="205"/>
    <n v="192"/>
    <x v="127"/>
    <x v="243"/>
    <x v="216"/>
  </r>
  <r>
    <x v="292"/>
    <x v="292"/>
    <x v="19"/>
    <x v="19"/>
    <x v="236"/>
    <x v="283"/>
    <x v="247"/>
    <x v="258"/>
    <x v="242"/>
    <n v="413"/>
    <x v="218"/>
    <n v="108"/>
    <x v="94"/>
    <n v="258"/>
    <x v="97"/>
    <x v="244"/>
    <x v="217"/>
  </r>
  <r>
    <x v="293"/>
    <x v="293"/>
    <x v="44"/>
    <x v="43"/>
    <x v="204"/>
    <x v="284"/>
    <x v="197"/>
    <x v="259"/>
    <x v="32"/>
    <n v="240"/>
    <x v="219"/>
    <s v="601+"/>
    <x v="206"/>
    <n v="274"/>
    <x v="242"/>
    <x v="245"/>
    <x v="218"/>
  </r>
  <r>
    <x v="294"/>
    <x v="294"/>
    <x v="9"/>
    <x v="9"/>
    <x v="237"/>
    <x v="173"/>
    <x v="248"/>
    <x v="93"/>
    <x v="243"/>
    <s v="601+"/>
    <x v="220"/>
    <n v="304"/>
    <x v="30"/>
    <n v="234"/>
    <x v="243"/>
    <x v="246"/>
    <x v="218"/>
  </r>
  <r>
    <x v="295"/>
    <x v="295"/>
    <x v="15"/>
    <x v="15"/>
    <x v="217"/>
    <x v="285"/>
    <x v="249"/>
    <x v="260"/>
    <x v="244"/>
    <n v="73"/>
    <x v="221"/>
    <s v="601+"/>
    <x v="207"/>
    <n v="332"/>
    <x v="244"/>
    <x v="68"/>
    <x v="219"/>
  </r>
  <r>
    <x v="296"/>
    <x v="296"/>
    <x v="9"/>
    <x v="9"/>
    <x v="238"/>
    <x v="173"/>
    <x v="250"/>
    <x v="93"/>
    <x v="245"/>
    <s v="601+"/>
    <x v="200"/>
    <n v="113"/>
    <x v="208"/>
    <n v="367"/>
    <x v="245"/>
    <x v="68"/>
    <x v="220"/>
  </r>
  <r>
    <x v="297"/>
    <x v="297"/>
    <x v="33"/>
    <x v="33"/>
    <x v="239"/>
    <x v="286"/>
    <x v="69"/>
    <x v="261"/>
    <x v="81"/>
    <n v="265"/>
    <x v="0"/>
    <n v="14"/>
    <x v="209"/>
    <n v="453"/>
    <x v="246"/>
    <x v="247"/>
    <x v="220"/>
  </r>
  <r>
    <x v="298"/>
    <x v="298"/>
    <x v="0"/>
    <x v="0"/>
    <x v="205"/>
    <x v="287"/>
    <x v="246"/>
    <x v="262"/>
    <x v="246"/>
    <n v="182"/>
    <x v="222"/>
    <n v="278"/>
    <x v="210"/>
    <n v="297"/>
    <x v="247"/>
    <x v="248"/>
    <x v="220"/>
  </r>
  <r>
    <x v="299"/>
    <x v="299"/>
    <x v="47"/>
    <x v="46"/>
    <x v="240"/>
    <x v="288"/>
    <x v="251"/>
    <x v="93"/>
    <x v="17"/>
    <n v="91"/>
    <x v="223"/>
    <n v="405"/>
    <x v="211"/>
    <n v="197"/>
    <x v="248"/>
    <x v="249"/>
    <x v="220"/>
  </r>
  <r>
    <x v="300"/>
    <x v="300"/>
    <x v="9"/>
    <x v="9"/>
    <x v="241"/>
    <x v="289"/>
    <x v="252"/>
    <x v="93"/>
    <x v="247"/>
    <s v="601+"/>
    <x v="67"/>
    <n v="70"/>
    <x v="17"/>
    <n v="163"/>
    <x v="249"/>
    <x v="250"/>
    <x v="221"/>
  </r>
  <r>
    <x v="301"/>
    <x v="301"/>
    <x v="7"/>
    <x v="7"/>
    <x v="242"/>
    <x v="290"/>
    <x v="253"/>
    <x v="263"/>
    <x v="219"/>
    <s v="601+"/>
    <x v="224"/>
    <n v="437"/>
    <x v="212"/>
    <n v="420"/>
    <x v="250"/>
    <x v="251"/>
    <x v="221"/>
  </r>
  <r>
    <x v="302"/>
    <x v="302"/>
    <x v="4"/>
    <x v="4"/>
    <x v="224"/>
    <x v="291"/>
    <x v="203"/>
    <x v="264"/>
    <x v="115"/>
    <s v="601+"/>
    <x v="192"/>
    <s v="601+"/>
    <x v="213"/>
    <n v="407"/>
    <x v="251"/>
    <x v="252"/>
    <x v="222"/>
  </r>
  <r>
    <x v="303"/>
    <x v="303"/>
    <x v="21"/>
    <x v="21"/>
    <x v="243"/>
    <x v="292"/>
    <x v="254"/>
    <x v="265"/>
    <x v="248"/>
    <n v="424"/>
    <x v="104"/>
    <n v="143"/>
    <x v="214"/>
    <n v="370"/>
    <x v="252"/>
    <x v="253"/>
    <x v="223"/>
  </r>
  <r>
    <x v="304"/>
    <x v="304"/>
    <x v="48"/>
    <x v="47"/>
    <x v="244"/>
    <x v="173"/>
    <x v="219"/>
    <x v="93"/>
    <x v="249"/>
    <s v="601+"/>
    <x v="0"/>
    <n v="21"/>
    <x v="215"/>
    <s v="601+"/>
    <x v="225"/>
    <x v="254"/>
    <x v="224"/>
  </r>
  <r>
    <x v="305"/>
    <x v="305"/>
    <x v="1"/>
    <x v="1"/>
    <x v="245"/>
    <x v="293"/>
    <x v="161"/>
    <x v="266"/>
    <x v="250"/>
    <s v="601+"/>
    <x v="225"/>
    <n v="116"/>
    <x v="216"/>
    <n v="287"/>
    <x v="56"/>
    <x v="255"/>
    <x v="225"/>
  </r>
  <r>
    <x v="306"/>
    <x v="306"/>
    <x v="4"/>
    <x v="4"/>
    <x v="246"/>
    <x v="294"/>
    <x v="187"/>
    <x v="267"/>
    <x v="227"/>
    <s v="601+"/>
    <x v="226"/>
    <s v="601+"/>
    <x v="66"/>
    <n v="394"/>
    <x v="253"/>
    <x v="256"/>
    <x v="226"/>
  </r>
  <r>
    <x v="307"/>
    <x v="307"/>
    <x v="4"/>
    <x v="4"/>
    <x v="147"/>
    <x v="295"/>
    <x v="255"/>
    <x v="93"/>
    <x v="251"/>
    <n v="499"/>
    <x v="227"/>
    <s v="601+"/>
    <x v="217"/>
    <n v="464"/>
    <x v="254"/>
    <x v="257"/>
    <x v="227"/>
  </r>
  <r>
    <x v="308"/>
    <x v="308"/>
    <x v="10"/>
    <x v="10"/>
    <x v="247"/>
    <x v="296"/>
    <x v="256"/>
    <x v="268"/>
    <x v="252"/>
    <s v="601+"/>
    <x v="0"/>
    <n v="61"/>
    <x v="210"/>
    <n v="296"/>
    <x v="103"/>
    <x v="68"/>
    <x v="228"/>
  </r>
  <r>
    <x v="309"/>
    <x v="309"/>
    <x v="15"/>
    <x v="15"/>
    <x v="248"/>
    <x v="297"/>
    <x v="257"/>
    <x v="269"/>
    <x v="253"/>
    <n v="74"/>
    <x v="126"/>
    <s v="601+"/>
    <x v="29"/>
    <n v="455"/>
    <x v="255"/>
    <x v="258"/>
    <x v="228"/>
  </r>
  <r>
    <x v="310"/>
    <x v="310"/>
    <x v="15"/>
    <x v="15"/>
    <x v="249"/>
    <x v="173"/>
    <x v="258"/>
    <x v="93"/>
    <x v="254"/>
    <n v="38"/>
    <x v="129"/>
    <n v="340"/>
    <x v="218"/>
    <s v="601+"/>
    <x v="256"/>
    <x v="259"/>
    <x v="228"/>
  </r>
  <r>
    <x v="311"/>
    <x v="311"/>
    <x v="30"/>
    <x v="30"/>
    <x v="250"/>
    <x v="298"/>
    <x v="259"/>
    <x v="93"/>
    <x v="255"/>
    <n v="218"/>
    <x v="0"/>
    <n v="63"/>
    <x v="219"/>
    <n v="304"/>
    <x v="257"/>
    <x v="260"/>
    <x v="228"/>
  </r>
  <r>
    <x v="312"/>
    <x v="312"/>
    <x v="0"/>
    <x v="0"/>
    <x v="251"/>
    <x v="299"/>
    <x v="260"/>
    <x v="270"/>
    <x v="237"/>
    <s v="601+"/>
    <x v="48"/>
    <n v="292"/>
    <x v="220"/>
    <n v="334"/>
    <x v="258"/>
    <x v="261"/>
    <x v="229"/>
  </r>
  <r>
    <x v="313"/>
    <x v="313"/>
    <x v="0"/>
    <x v="0"/>
    <x v="147"/>
    <x v="300"/>
    <x v="261"/>
    <x v="93"/>
    <x v="255"/>
    <n v="217"/>
    <x v="228"/>
    <n v="475"/>
    <x v="221"/>
    <n v="349"/>
    <x v="259"/>
    <x v="262"/>
    <x v="229"/>
  </r>
  <r>
    <x v="314"/>
    <x v="314"/>
    <x v="6"/>
    <x v="6"/>
    <x v="252"/>
    <x v="301"/>
    <x v="262"/>
    <x v="93"/>
    <x v="256"/>
    <n v="231"/>
    <x v="229"/>
    <s v="601+"/>
    <x v="222"/>
    <n v="557"/>
    <x v="260"/>
    <x v="68"/>
    <x v="229"/>
  </r>
  <r>
    <x v="315"/>
    <x v="315"/>
    <x v="9"/>
    <x v="9"/>
    <x v="221"/>
    <x v="302"/>
    <x v="263"/>
    <x v="271"/>
    <x v="257"/>
    <s v="601+"/>
    <x v="230"/>
    <n v="144"/>
    <x v="18"/>
    <n v="302"/>
    <x v="199"/>
    <x v="68"/>
    <x v="230"/>
  </r>
  <r>
    <x v="316"/>
    <x v="316"/>
    <x v="7"/>
    <x v="7"/>
    <x v="134"/>
    <x v="303"/>
    <x v="264"/>
    <x v="93"/>
    <x v="258"/>
    <s v="601+"/>
    <x v="231"/>
    <n v="518"/>
    <x v="223"/>
    <n v="32"/>
    <x v="261"/>
    <x v="68"/>
    <x v="231"/>
  </r>
  <r>
    <x v="317"/>
    <x v="317"/>
    <x v="0"/>
    <x v="0"/>
    <x v="253"/>
    <x v="304"/>
    <x v="198"/>
    <x v="93"/>
    <x v="259"/>
    <n v="372"/>
    <x v="232"/>
    <n v="473"/>
    <x v="8"/>
    <n v="172"/>
    <x v="262"/>
    <x v="263"/>
    <x v="231"/>
  </r>
  <r>
    <x v="318"/>
    <x v="318"/>
    <x v="0"/>
    <x v="0"/>
    <x v="254"/>
    <x v="305"/>
    <x v="220"/>
    <x v="272"/>
    <x v="260"/>
    <n v="435"/>
    <x v="233"/>
    <s v="601+"/>
    <x v="151"/>
    <n v="167"/>
    <x v="200"/>
    <x v="264"/>
    <x v="231"/>
  </r>
  <r>
    <x v="319"/>
    <x v="319"/>
    <x v="20"/>
    <x v="20"/>
    <x v="250"/>
    <x v="306"/>
    <x v="265"/>
    <x v="273"/>
    <x v="261"/>
    <n v="475"/>
    <x v="234"/>
    <n v="239"/>
    <x v="27"/>
    <n v="185"/>
    <x v="263"/>
    <x v="265"/>
    <x v="232"/>
  </r>
  <r>
    <x v="320"/>
    <x v="320"/>
    <x v="32"/>
    <x v="32"/>
    <x v="255"/>
    <x v="307"/>
    <x v="266"/>
    <x v="274"/>
    <x v="262"/>
    <n v="272"/>
    <x v="235"/>
    <n v="372"/>
    <x v="224"/>
    <n v="510"/>
    <x v="264"/>
    <x v="68"/>
    <x v="232"/>
  </r>
  <r>
    <x v="321"/>
    <x v="321"/>
    <x v="15"/>
    <x v="15"/>
    <x v="221"/>
    <x v="308"/>
    <x v="238"/>
    <x v="93"/>
    <x v="263"/>
    <n v="81"/>
    <x v="236"/>
    <s v="601+"/>
    <x v="191"/>
    <n v="313"/>
    <x v="265"/>
    <x v="68"/>
    <x v="233"/>
  </r>
  <r>
    <x v="322"/>
    <x v="322"/>
    <x v="13"/>
    <x v="13"/>
    <x v="245"/>
    <x v="309"/>
    <x v="267"/>
    <x v="275"/>
    <x v="18"/>
    <n v="25"/>
    <x v="198"/>
    <s v="601+"/>
    <x v="225"/>
    <s v="601+"/>
    <x v="266"/>
    <x v="266"/>
    <x v="234"/>
  </r>
  <r>
    <x v="323"/>
    <x v="323"/>
    <x v="28"/>
    <x v="28"/>
    <x v="256"/>
    <x v="310"/>
    <x v="268"/>
    <x v="93"/>
    <x v="121"/>
    <s v="601+"/>
    <x v="165"/>
    <s v="601+"/>
    <x v="205"/>
    <n v="191"/>
    <x v="196"/>
    <x v="68"/>
    <x v="235"/>
  </r>
  <r>
    <x v="324"/>
    <x v="324"/>
    <x v="28"/>
    <x v="28"/>
    <x v="158"/>
    <x v="311"/>
    <x v="269"/>
    <x v="276"/>
    <x v="264"/>
    <s v="601+"/>
    <x v="237"/>
    <s v="601+"/>
    <x v="226"/>
    <n v="444"/>
    <x v="228"/>
    <x v="68"/>
    <x v="236"/>
  </r>
  <r>
    <x v="325"/>
    <x v="325"/>
    <x v="1"/>
    <x v="1"/>
    <x v="165"/>
    <x v="312"/>
    <x v="270"/>
    <x v="277"/>
    <x v="265"/>
    <s v="601+"/>
    <x v="23"/>
    <n v="156"/>
    <x v="227"/>
    <n v="322"/>
    <x v="255"/>
    <x v="267"/>
    <x v="236"/>
  </r>
  <r>
    <x v="326"/>
    <x v="326"/>
    <x v="17"/>
    <x v="17"/>
    <x v="257"/>
    <x v="313"/>
    <x v="271"/>
    <x v="278"/>
    <x v="221"/>
    <n v="300"/>
    <x v="238"/>
    <n v="511"/>
    <x v="228"/>
    <s v="601+"/>
    <x v="267"/>
    <x v="268"/>
    <x v="237"/>
  </r>
  <r>
    <x v="327"/>
    <x v="327"/>
    <x v="11"/>
    <x v="11"/>
    <x v="258"/>
    <x v="314"/>
    <x v="272"/>
    <x v="279"/>
    <x v="266"/>
    <n v="564"/>
    <x v="239"/>
    <n v="418"/>
    <x v="95"/>
    <n v="95"/>
    <x v="268"/>
    <x v="68"/>
    <x v="238"/>
  </r>
  <r>
    <x v="328"/>
    <x v="328"/>
    <x v="10"/>
    <x v="10"/>
    <x v="219"/>
    <x v="315"/>
    <x v="256"/>
    <x v="280"/>
    <x v="121"/>
    <s v="601+"/>
    <x v="240"/>
    <n v="150"/>
    <x v="229"/>
    <n v="380"/>
    <x v="222"/>
    <x v="269"/>
    <x v="238"/>
  </r>
  <r>
    <x v="329"/>
    <x v="329"/>
    <x v="18"/>
    <x v="18"/>
    <x v="250"/>
    <x v="316"/>
    <x v="161"/>
    <x v="281"/>
    <x v="267"/>
    <n v="452"/>
    <x v="241"/>
    <n v="246"/>
    <x v="87"/>
    <n v="153"/>
    <x v="269"/>
    <x v="270"/>
    <x v="239"/>
  </r>
  <r>
    <x v="330"/>
    <x v="330"/>
    <x v="19"/>
    <x v="19"/>
    <x v="259"/>
    <x v="317"/>
    <x v="273"/>
    <x v="93"/>
    <x v="268"/>
    <s v="601+"/>
    <x v="31"/>
    <n v="91"/>
    <x v="230"/>
    <s v="601+"/>
    <x v="270"/>
    <x v="271"/>
    <x v="240"/>
  </r>
  <r>
    <x v="331"/>
    <x v="331"/>
    <x v="17"/>
    <x v="17"/>
    <x v="212"/>
    <x v="318"/>
    <x v="165"/>
    <x v="282"/>
    <x v="269"/>
    <n v="198"/>
    <x v="242"/>
    <s v="601+"/>
    <x v="231"/>
    <s v="601+"/>
    <x v="271"/>
    <x v="68"/>
    <x v="241"/>
  </r>
  <r>
    <x v="332"/>
    <x v="332"/>
    <x v="26"/>
    <x v="26"/>
    <x v="260"/>
    <x v="319"/>
    <x v="274"/>
    <x v="283"/>
    <x v="270"/>
    <s v="601+"/>
    <x v="243"/>
    <s v="601+"/>
    <x v="155"/>
    <n v="363"/>
    <x v="272"/>
    <x v="272"/>
    <x v="242"/>
  </r>
  <r>
    <x v="333"/>
    <x v="333"/>
    <x v="49"/>
    <x v="48"/>
    <x v="261"/>
    <x v="320"/>
    <x v="124"/>
    <x v="284"/>
    <x v="271"/>
    <n v="154"/>
    <x v="244"/>
    <s v="601+"/>
    <x v="232"/>
    <s v="601+"/>
    <x v="273"/>
    <x v="68"/>
    <x v="243"/>
  </r>
  <r>
    <x v="334"/>
    <x v="334"/>
    <x v="11"/>
    <x v="11"/>
    <x v="262"/>
    <x v="321"/>
    <x v="275"/>
    <x v="285"/>
    <x v="272"/>
    <n v="589"/>
    <x v="245"/>
    <n v="380"/>
    <x v="233"/>
    <n v="168"/>
    <x v="274"/>
    <x v="273"/>
    <x v="244"/>
  </r>
  <r>
    <x v="335"/>
    <x v="335"/>
    <x v="43"/>
    <x v="42"/>
    <x v="263"/>
    <x v="322"/>
    <x v="276"/>
    <x v="286"/>
    <x v="155"/>
    <s v="601+"/>
    <x v="246"/>
    <s v="601+"/>
    <x v="48"/>
    <n v="72"/>
    <x v="232"/>
    <x v="274"/>
    <x v="244"/>
  </r>
  <r>
    <x v="336"/>
    <x v="336"/>
    <x v="15"/>
    <x v="15"/>
    <x v="264"/>
    <x v="323"/>
    <x v="277"/>
    <x v="93"/>
    <x v="273"/>
    <n v="60"/>
    <x v="247"/>
    <s v="601+"/>
    <x v="234"/>
    <n v="360"/>
    <x v="275"/>
    <x v="68"/>
    <x v="244"/>
  </r>
  <r>
    <x v="337"/>
    <x v="337"/>
    <x v="6"/>
    <x v="6"/>
    <x v="265"/>
    <x v="324"/>
    <x v="273"/>
    <x v="93"/>
    <x v="274"/>
    <n v="99"/>
    <x v="248"/>
    <n v="582"/>
    <x v="78"/>
    <s v="601+"/>
    <x v="276"/>
    <x v="68"/>
    <x v="245"/>
  </r>
  <r>
    <x v="338"/>
    <x v="338"/>
    <x v="0"/>
    <x v="0"/>
    <x v="158"/>
    <x v="325"/>
    <x v="278"/>
    <x v="287"/>
    <x v="117"/>
    <n v="534"/>
    <x v="173"/>
    <n v="389"/>
    <x v="147"/>
    <n v="210"/>
    <x v="112"/>
    <x v="275"/>
    <x v="246"/>
  </r>
  <r>
    <x v="339"/>
    <x v="339"/>
    <x v="11"/>
    <x v="11"/>
    <x v="266"/>
    <x v="326"/>
    <x v="202"/>
    <x v="93"/>
    <x v="275"/>
    <s v="601+"/>
    <x v="83"/>
    <n v="450"/>
    <x v="235"/>
    <n v="129"/>
    <x v="277"/>
    <x v="68"/>
    <x v="247"/>
  </r>
  <r>
    <x v="340"/>
    <x v="340"/>
    <x v="42"/>
    <x v="41"/>
    <x v="267"/>
    <x v="173"/>
    <x v="279"/>
    <x v="93"/>
    <x v="276"/>
    <n v="61"/>
    <x v="81"/>
    <n v="93"/>
    <x v="236"/>
    <s v="601+"/>
    <x v="220"/>
    <x v="68"/>
    <x v="247"/>
  </r>
  <r>
    <x v="341"/>
    <x v="341"/>
    <x v="1"/>
    <x v="1"/>
    <x v="268"/>
    <x v="327"/>
    <x v="280"/>
    <x v="93"/>
    <x v="250"/>
    <s v="601+"/>
    <x v="249"/>
    <n v="226"/>
    <x v="20"/>
    <n v="175"/>
    <x v="131"/>
    <x v="68"/>
    <x v="248"/>
  </r>
  <r>
    <x v="342"/>
    <x v="342"/>
    <x v="1"/>
    <x v="1"/>
    <x v="269"/>
    <x v="173"/>
    <x v="281"/>
    <x v="93"/>
    <x v="277"/>
    <s v="601+"/>
    <x v="170"/>
    <n v="119"/>
    <x v="237"/>
    <s v="601+"/>
    <x v="278"/>
    <x v="68"/>
    <x v="249"/>
  </r>
  <r>
    <x v="343"/>
    <x v="343"/>
    <x v="32"/>
    <x v="32"/>
    <x v="270"/>
    <x v="328"/>
    <x v="282"/>
    <x v="288"/>
    <x v="278"/>
    <n v="341"/>
    <x v="250"/>
    <s v="601+"/>
    <x v="99"/>
    <n v="181"/>
    <x v="279"/>
    <x v="68"/>
    <x v="249"/>
  </r>
  <r>
    <x v="344"/>
    <x v="344"/>
    <x v="15"/>
    <x v="15"/>
    <x v="271"/>
    <x v="173"/>
    <x v="283"/>
    <x v="289"/>
    <x v="0"/>
    <n v="18"/>
    <x v="86"/>
    <s v="601+"/>
    <x v="238"/>
    <s v="601+"/>
    <x v="280"/>
    <x v="276"/>
    <x v="250"/>
  </r>
  <r>
    <x v="345"/>
    <x v="345"/>
    <x v="8"/>
    <x v="8"/>
    <x v="272"/>
    <x v="329"/>
    <x v="173"/>
    <x v="290"/>
    <x v="279"/>
    <n v="141"/>
    <x v="251"/>
    <s v="601+"/>
    <x v="239"/>
    <s v="601+"/>
    <x v="158"/>
    <x v="68"/>
    <x v="251"/>
  </r>
  <r>
    <x v="346"/>
    <x v="346"/>
    <x v="32"/>
    <x v="32"/>
    <x v="273"/>
    <x v="173"/>
    <x v="284"/>
    <x v="291"/>
    <x v="280"/>
    <n v="210"/>
    <x v="252"/>
    <n v="159"/>
    <x v="240"/>
    <s v="601+"/>
    <x v="281"/>
    <x v="277"/>
    <x v="252"/>
  </r>
  <r>
    <x v="347"/>
    <x v="347"/>
    <x v="25"/>
    <x v="25"/>
    <x v="274"/>
    <x v="330"/>
    <x v="285"/>
    <x v="93"/>
    <x v="281"/>
    <n v="118"/>
    <x v="253"/>
    <n v="410"/>
    <x v="220"/>
    <n v="335"/>
    <x v="282"/>
    <x v="68"/>
    <x v="252"/>
  </r>
  <r>
    <x v="348"/>
    <x v="348"/>
    <x v="18"/>
    <x v="18"/>
    <x v="275"/>
    <x v="331"/>
    <x v="286"/>
    <x v="292"/>
    <x v="282"/>
    <n v="440"/>
    <x v="92"/>
    <n v="211"/>
    <x v="150"/>
    <n v="279"/>
    <x v="283"/>
    <x v="278"/>
    <x v="252"/>
  </r>
  <r>
    <x v="349"/>
    <x v="349"/>
    <x v="30"/>
    <x v="30"/>
    <x v="276"/>
    <x v="173"/>
    <x v="287"/>
    <x v="93"/>
    <x v="283"/>
    <n v="140"/>
    <x v="254"/>
    <n v="206"/>
    <x v="241"/>
    <n v="536"/>
    <x v="283"/>
    <x v="279"/>
    <x v="253"/>
  </r>
  <r>
    <x v="350"/>
    <x v="350"/>
    <x v="0"/>
    <x v="0"/>
    <x v="277"/>
    <x v="173"/>
    <x v="251"/>
    <x v="93"/>
    <x v="284"/>
    <s v="601+"/>
    <x v="255"/>
    <n v="262"/>
    <x v="83"/>
    <n v="213"/>
    <x v="284"/>
    <x v="280"/>
    <x v="253"/>
  </r>
  <r>
    <x v="351"/>
    <x v="351"/>
    <x v="22"/>
    <x v="22"/>
    <x v="252"/>
    <x v="332"/>
    <x v="288"/>
    <x v="293"/>
    <x v="285"/>
    <n v="577"/>
    <x v="256"/>
    <n v="229"/>
    <x v="242"/>
    <n v="61"/>
    <x v="285"/>
    <x v="281"/>
    <x v="254"/>
  </r>
  <r>
    <x v="352"/>
    <x v="352"/>
    <x v="11"/>
    <x v="11"/>
    <x v="259"/>
    <x v="333"/>
    <x v="289"/>
    <x v="93"/>
    <x v="8"/>
    <n v="21"/>
    <x v="185"/>
    <m/>
    <x v="114"/>
    <n v="202"/>
    <x v="286"/>
    <x v="68"/>
    <x v="254"/>
  </r>
  <r>
    <x v="353"/>
    <x v="353"/>
    <x v="1"/>
    <x v="1"/>
    <x v="278"/>
    <x v="334"/>
    <x v="268"/>
    <x v="93"/>
    <x v="286"/>
    <n v="436"/>
    <x v="81"/>
    <n v="95"/>
    <x v="195"/>
    <n v="597"/>
    <x v="287"/>
    <x v="68"/>
    <x v="255"/>
  </r>
  <r>
    <x v="354"/>
    <x v="354"/>
    <x v="4"/>
    <x v="4"/>
    <x v="279"/>
    <x v="335"/>
    <x v="268"/>
    <x v="93"/>
    <x v="35"/>
    <n v="409"/>
    <x v="130"/>
    <s v="601+"/>
    <x v="243"/>
    <n v="528"/>
    <x v="288"/>
    <x v="68"/>
    <x v="256"/>
  </r>
  <r>
    <x v="355"/>
    <x v="355"/>
    <x v="1"/>
    <x v="1"/>
    <x v="280"/>
    <x v="336"/>
    <x v="290"/>
    <x v="294"/>
    <x v="287"/>
    <s v="601+"/>
    <x v="257"/>
    <n v="121"/>
    <x v="47"/>
    <n v="488"/>
    <x v="33"/>
    <x v="282"/>
    <x v="256"/>
  </r>
  <r>
    <x v="356"/>
    <x v="356"/>
    <x v="11"/>
    <x v="11"/>
    <x v="281"/>
    <x v="337"/>
    <x v="291"/>
    <x v="295"/>
    <x v="288"/>
    <s v="601+"/>
    <x v="258"/>
    <n v="429"/>
    <x v="244"/>
    <n v="308"/>
    <x v="127"/>
    <x v="283"/>
    <x v="256"/>
  </r>
  <r>
    <x v="357"/>
    <x v="357"/>
    <x v="46"/>
    <x v="45"/>
    <x v="282"/>
    <x v="173"/>
    <x v="292"/>
    <x v="93"/>
    <x v="58"/>
    <n v="29"/>
    <x v="43"/>
    <n v="495"/>
    <x v="245"/>
    <s v="601+"/>
    <x v="81"/>
    <x v="284"/>
    <x v="257"/>
  </r>
  <r>
    <x v="358"/>
    <x v="358"/>
    <x v="15"/>
    <x v="15"/>
    <x v="283"/>
    <x v="173"/>
    <x v="293"/>
    <x v="93"/>
    <x v="289"/>
    <n v="59"/>
    <x v="30"/>
    <n v="543"/>
    <x v="246"/>
    <n v="550"/>
    <x v="194"/>
    <x v="68"/>
    <x v="258"/>
  </r>
  <r>
    <x v="359"/>
    <x v="359"/>
    <x v="10"/>
    <x v="10"/>
    <x v="284"/>
    <x v="338"/>
    <x v="219"/>
    <x v="93"/>
    <x v="290"/>
    <s v="601+"/>
    <x v="259"/>
    <n v="167"/>
    <x v="247"/>
    <n v="523"/>
    <x v="289"/>
    <x v="68"/>
    <x v="258"/>
  </r>
  <r>
    <x v="360"/>
    <x v="360"/>
    <x v="14"/>
    <x v="14"/>
    <x v="285"/>
    <x v="173"/>
    <x v="294"/>
    <x v="296"/>
    <x v="291"/>
    <n v="487"/>
    <x v="260"/>
    <n v="200"/>
    <x v="248"/>
    <n v="504"/>
    <x v="290"/>
    <x v="68"/>
    <x v="259"/>
  </r>
  <r>
    <x v="361"/>
    <x v="361"/>
    <x v="0"/>
    <x v="0"/>
    <x v="188"/>
    <x v="339"/>
    <x v="295"/>
    <x v="297"/>
    <x v="292"/>
    <n v="495"/>
    <x v="175"/>
    <n v="408"/>
    <x v="249"/>
    <n v="223"/>
    <x v="291"/>
    <x v="285"/>
    <x v="260"/>
  </r>
  <r>
    <x v="362"/>
    <x v="362"/>
    <x v="6"/>
    <x v="6"/>
    <x v="211"/>
    <x v="340"/>
    <x v="296"/>
    <x v="298"/>
    <x v="184"/>
    <n v="228"/>
    <x v="214"/>
    <s v="601+"/>
    <x v="250"/>
    <s v="601+"/>
    <x v="265"/>
    <x v="68"/>
    <x v="261"/>
  </r>
  <r>
    <x v="363"/>
    <x v="363"/>
    <x v="50"/>
    <x v="49"/>
    <x v="286"/>
    <x v="341"/>
    <x v="297"/>
    <x v="299"/>
    <x v="151"/>
    <n v="545"/>
    <x v="261"/>
    <s v="601+"/>
    <x v="204"/>
    <s v="601+"/>
    <x v="292"/>
    <x v="286"/>
    <x v="261"/>
  </r>
  <r>
    <x v="364"/>
    <x v="364"/>
    <x v="49"/>
    <x v="48"/>
    <x v="287"/>
    <x v="173"/>
    <x v="298"/>
    <x v="300"/>
    <x v="275"/>
    <s v="601+"/>
    <x v="262"/>
    <s v="601+"/>
    <x v="178"/>
    <n v="578"/>
    <x v="148"/>
    <x v="68"/>
    <x v="261"/>
  </r>
  <r>
    <x v="365"/>
    <x v="365"/>
    <x v="9"/>
    <x v="9"/>
    <x v="288"/>
    <x v="342"/>
    <x v="299"/>
    <x v="93"/>
    <x v="293"/>
    <s v="601+"/>
    <x v="67"/>
    <n v="67"/>
    <x v="251"/>
    <n v="373"/>
    <x v="293"/>
    <x v="68"/>
    <x v="261"/>
  </r>
  <r>
    <x v="366"/>
    <x v="366"/>
    <x v="0"/>
    <x v="0"/>
    <x v="289"/>
    <x v="343"/>
    <x v="265"/>
    <x v="301"/>
    <x v="294"/>
    <s v="601+"/>
    <x v="263"/>
    <n v="267"/>
    <x v="94"/>
    <n v="259"/>
    <x v="294"/>
    <x v="287"/>
    <x v="261"/>
  </r>
  <r>
    <x v="367"/>
    <x v="367"/>
    <x v="19"/>
    <x v="19"/>
    <x v="290"/>
    <x v="173"/>
    <x v="300"/>
    <x v="93"/>
    <x v="295"/>
    <n v="352"/>
    <x v="0"/>
    <n v="47"/>
    <x v="252"/>
    <s v="601+"/>
    <x v="191"/>
    <x v="288"/>
    <x v="262"/>
  </r>
  <r>
    <x v="368"/>
    <x v="368"/>
    <x v="39"/>
    <x v="38"/>
    <x v="191"/>
    <x v="344"/>
    <x v="72"/>
    <x v="302"/>
    <x v="296"/>
    <n v="322"/>
    <x v="10"/>
    <n v="514"/>
    <x v="253"/>
    <s v="601+"/>
    <x v="295"/>
    <x v="68"/>
    <x v="263"/>
  </r>
  <r>
    <x v="369"/>
    <x v="369"/>
    <x v="33"/>
    <x v="33"/>
    <x v="210"/>
    <x v="345"/>
    <x v="301"/>
    <x v="303"/>
    <x v="297"/>
    <n v="565"/>
    <x v="0"/>
    <n v="2"/>
    <x v="254"/>
    <s v="601+"/>
    <x v="296"/>
    <x v="289"/>
    <x v="263"/>
  </r>
  <r>
    <x v="370"/>
    <x v="370"/>
    <x v="31"/>
    <x v="31"/>
    <x v="291"/>
    <x v="173"/>
    <x v="302"/>
    <x v="304"/>
    <x v="120"/>
    <s v="601+"/>
    <x v="264"/>
    <s v="601+"/>
    <x v="255"/>
    <s v="601+"/>
    <x v="103"/>
    <x v="68"/>
    <x v="263"/>
  </r>
  <r>
    <x v="371"/>
    <x v="371"/>
    <x v="20"/>
    <x v="20"/>
    <x v="292"/>
    <x v="346"/>
    <x v="303"/>
    <x v="93"/>
    <x v="298"/>
    <n v="152"/>
    <x v="231"/>
    <n v="521"/>
    <x v="256"/>
    <n v="282"/>
    <x v="106"/>
    <x v="68"/>
    <x v="263"/>
  </r>
  <r>
    <x v="372"/>
    <x v="372"/>
    <x v="43"/>
    <x v="42"/>
    <x v="293"/>
    <x v="347"/>
    <x v="276"/>
    <x v="305"/>
    <x v="299"/>
    <n v="585"/>
    <x v="265"/>
    <n v="538"/>
    <x v="205"/>
    <n v="190"/>
    <x v="189"/>
    <x v="290"/>
    <x v="263"/>
  </r>
  <r>
    <x v="373"/>
    <x v="373"/>
    <x v="0"/>
    <x v="0"/>
    <x v="227"/>
    <x v="173"/>
    <x v="213"/>
    <x v="93"/>
    <x v="300"/>
    <n v="134"/>
    <x v="266"/>
    <n v="263"/>
    <x v="244"/>
    <n v="307"/>
    <x v="243"/>
    <x v="291"/>
    <x v="263"/>
  </r>
  <r>
    <x v="374"/>
    <x v="374"/>
    <x v="0"/>
    <x v="0"/>
    <x v="268"/>
    <x v="348"/>
    <x v="304"/>
    <x v="93"/>
    <x v="301"/>
    <s v="601+"/>
    <x v="267"/>
    <n v="296"/>
    <x v="257"/>
    <n v="564"/>
    <x v="185"/>
    <x v="68"/>
    <x v="264"/>
  </r>
  <r>
    <x v="375"/>
    <x v="375"/>
    <x v="1"/>
    <x v="1"/>
    <x v="261"/>
    <x v="349"/>
    <x v="223"/>
    <x v="93"/>
    <x v="302"/>
    <s v="601+"/>
    <x v="268"/>
    <n v="126"/>
    <x v="217"/>
    <n v="465"/>
    <x v="168"/>
    <x v="292"/>
    <x v="264"/>
  </r>
  <r>
    <x v="376"/>
    <x v="376"/>
    <x v="11"/>
    <x v="11"/>
    <x v="294"/>
    <x v="173"/>
    <x v="281"/>
    <x v="93"/>
    <x v="303"/>
    <n v="133"/>
    <x v="269"/>
    <n v="394"/>
    <x v="258"/>
    <n v="561"/>
    <x v="297"/>
    <x v="68"/>
    <x v="264"/>
  </r>
  <r>
    <x v="377"/>
    <x v="377"/>
    <x v="46"/>
    <x v="45"/>
    <x v="295"/>
    <x v="350"/>
    <x v="180"/>
    <x v="306"/>
    <x v="23"/>
    <n v="194"/>
    <x v="270"/>
    <n v="536"/>
    <x v="66"/>
    <n v="392"/>
    <x v="244"/>
    <x v="68"/>
    <x v="265"/>
  </r>
  <r>
    <x v="378"/>
    <x v="378"/>
    <x v="4"/>
    <x v="4"/>
    <x v="296"/>
    <x v="351"/>
    <x v="304"/>
    <x v="93"/>
    <x v="304"/>
    <n v="533"/>
    <x v="271"/>
    <s v="601+"/>
    <x v="259"/>
    <s v="601+"/>
    <x v="164"/>
    <x v="293"/>
    <x v="265"/>
  </r>
  <r>
    <x v="379"/>
    <x v="379"/>
    <x v="51"/>
    <x v="50"/>
    <x v="297"/>
    <x v="173"/>
    <x v="305"/>
    <x v="307"/>
    <x v="62"/>
    <s v="601+"/>
    <x v="272"/>
    <s v="601+"/>
    <x v="181"/>
    <s v="601+"/>
    <x v="298"/>
    <x v="294"/>
    <x v="266"/>
  </r>
  <r>
    <x v="380"/>
    <x v="380"/>
    <x v="0"/>
    <x v="0"/>
    <x v="298"/>
    <x v="173"/>
    <x v="306"/>
    <x v="93"/>
    <x v="305"/>
    <n v="339"/>
    <x v="273"/>
    <n v="330"/>
    <x v="260"/>
    <n v="245"/>
    <x v="231"/>
    <x v="68"/>
    <x v="266"/>
  </r>
  <r>
    <x v="381"/>
    <x v="381"/>
    <x v="15"/>
    <x v="15"/>
    <x v="299"/>
    <x v="173"/>
    <x v="307"/>
    <x v="93"/>
    <x v="306"/>
    <n v="127"/>
    <x v="274"/>
    <s v="601+"/>
    <x v="261"/>
    <s v="601+"/>
    <x v="66"/>
    <x v="68"/>
    <x v="267"/>
  </r>
  <r>
    <x v="382"/>
    <x v="382"/>
    <x v="36"/>
    <x v="35"/>
    <x v="300"/>
    <x v="352"/>
    <x v="308"/>
    <x v="308"/>
    <x v="307"/>
    <s v="601+"/>
    <x v="275"/>
    <s v="601+"/>
    <x v="262"/>
    <s v="601+"/>
    <x v="299"/>
    <x v="295"/>
    <x v="267"/>
  </r>
  <r>
    <x v="383"/>
    <x v="383"/>
    <x v="31"/>
    <x v="31"/>
    <x v="301"/>
    <x v="173"/>
    <x v="174"/>
    <x v="93"/>
    <x v="70"/>
    <s v="601+"/>
    <x v="130"/>
    <s v="601+"/>
    <x v="263"/>
    <s v="601+"/>
    <x v="300"/>
    <x v="296"/>
    <x v="268"/>
  </r>
  <r>
    <x v="384"/>
    <x v="384"/>
    <x v="52"/>
    <x v="51"/>
    <x v="299"/>
    <x v="173"/>
    <x v="174"/>
    <x v="93"/>
    <x v="308"/>
    <n v="206"/>
    <x v="0"/>
    <n v="52"/>
    <x v="264"/>
    <n v="215"/>
    <x v="301"/>
    <x v="297"/>
    <x v="268"/>
  </r>
  <r>
    <x v="385"/>
    <x v="385"/>
    <x v="17"/>
    <x v="17"/>
    <x v="302"/>
    <x v="173"/>
    <x v="108"/>
    <x v="93"/>
    <x v="309"/>
    <n v="76"/>
    <x v="276"/>
    <s v="601+"/>
    <x v="265"/>
    <s v="601+"/>
    <x v="302"/>
    <x v="298"/>
    <x v="268"/>
  </r>
  <r>
    <x v="386"/>
    <x v="386"/>
    <x v="11"/>
    <x v="11"/>
    <x v="303"/>
    <x v="353"/>
    <x v="173"/>
    <x v="309"/>
    <x v="174"/>
    <n v="336"/>
    <x v="277"/>
    <n v="486"/>
    <x v="266"/>
    <n v="269"/>
    <x v="100"/>
    <x v="68"/>
    <x v="268"/>
  </r>
  <r>
    <x v="387"/>
    <x v="387"/>
    <x v="25"/>
    <x v="25"/>
    <x v="304"/>
    <x v="173"/>
    <x v="309"/>
    <x v="310"/>
    <x v="310"/>
    <s v="601+"/>
    <x v="278"/>
    <n v="438"/>
    <x v="267"/>
    <s v="601+"/>
    <x v="303"/>
    <x v="68"/>
    <x v="269"/>
  </r>
  <r>
    <x v="388"/>
    <x v="388"/>
    <x v="0"/>
    <x v="0"/>
    <x v="231"/>
    <x v="354"/>
    <x v="264"/>
    <x v="93"/>
    <x v="311"/>
    <s v="601+"/>
    <x v="279"/>
    <n v="232"/>
    <x v="229"/>
    <n v="379"/>
    <x v="304"/>
    <x v="299"/>
    <x v="269"/>
  </r>
  <r>
    <x v="389"/>
    <x v="389"/>
    <x v="49"/>
    <x v="48"/>
    <x v="305"/>
    <x v="173"/>
    <x v="310"/>
    <x v="93"/>
    <x v="312"/>
    <n v="104"/>
    <x v="185"/>
    <m/>
    <x v="268"/>
    <s v="601+"/>
    <x v="30"/>
    <x v="300"/>
    <x v="270"/>
  </r>
  <r>
    <x v="390"/>
    <x v="390"/>
    <x v="13"/>
    <x v="13"/>
    <x v="302"/>
    <x v="173"/>
    <x v="311"/>
    <x v="93"/>
    <x v="313"/>
    <n v="97"/>
    <x v="280"/>
    <n v="484"/>
    <x v="269"/>
    <s v="601+"/>
    <x v="287"/>
    <x v="68"/>
    <x v="270"/>
  </r>
  <r>
    <x v="391"/>
    <x v="391"/>
    <x v="8"/>
    <x v="8"/>
    <x v="306"/>
    <x v="173"/>
    <x v="312"/>
    <x v="311"/>
    <x v="314"/>
    <n v="173"/>
    <x v="281"/>
    <s v="601+"/>
    <x v="270"/>
    <s v="601+"/>
    <x v="305"/>
    <x v="68"/>
    <x v="271"/>
  </r>
  <r>
    <x v="392"/>
    <x v="392"/>
    <x v="6"/>
    <x v="6"/>
    <x v="307"/>
    <x v="173"/>
    <x v="313"/>
    <x v="93"/>
    <x v="0"/>
    <n v="7"/>
    <x v="282"/>
    <s v="601+"/>
    <x v="271"/>
    <s v="601+"/>
    <x v="306"/>
    <x v="68"/>
    <x v="271"/>
  </r>
  <r>
    <x v="393"/>
    <x v="393"/>
    <x v="25"/>
    <x v="25"/>
    <x v="298"/>
    <x v="173"/>
    <x v="314"/>
    <x v="312"/>
    <x v="182"/>
    <n v="510"/>
    <x v="194"/>
    <n v="325"/>
    <x v="272"/>
    <n v="252"/>
    <x v="307"/>
    <x v="301"/>
    <x v="271"/>
  </r>
  <r>
    <x v="394"/>
    <x v="394"/>
    <x v="0"/>
    <x v="0"/>
    <x v="237"/>
    <x v="173"/>
    <x v="238"/>
    <x v="93"/>
    <x v="315"/>
    <n v="241"/>
    <x v="75"/>
    <n v="593"/>
    <x v="148"/>
    <n v="283"/>
    <x v="308"/>
    <x v="68"/>
    <x v="271"/>
  </r>
  <r>
    <x v="395"/>
    <x v="395"/>
    <x v="31"/>
    <x v="31"/>
    <x v="308"/>
    <x v="173"/>
    <x v="255"/>
    <x v="93"/>
    <x v="316"/>
    <n v="369"/>
    <x v="283"/>
    <s v="601+"/>
    <x v="273"/>
    <s v="601+"/>
    <x v="299"/>
    <x v="302"/>
    <x v="272"/>
  </r>
  <r>
    <x v="396"/>
    <x v="396"/>
    <x v="4"/>
    <x v="4"/>
    <x v="309"/>
    <x v="173"/>
    <x v="315"/>
    <x v="313"/>
    <x v="317"/>
    <s v="601+"/>
    <x v="284"/>
    <s v="601+"/>
    <x v="274"/>
    <n v="575"/>
    <x v="229"/>
    <x v="68"/>
    <x v="272"/>
  </r>
  <r>
    <x v="397"/>
    <x v="397"/>
    <x v="15"/>
    <x v="15"/>
    <x v="310"/>
    <x v="173"/>
    <x v="316"/>
    <x v="93"/>
    <x v="16"/>
    <n v="77"/>
    <x v="285"/>
    <s v="601+"/>
    <x v="201"/>
    <n v="345"/>
    <x v="309"/>
    <x v="68"/>
    <x v="273"/>
  </r>
  <r>
    <x v="398"/>
    <x v="398"/>
    <x v="12"/>
    <x v="12"/>
    <x v="311"/>
    <x v="173"/>
    <x v="227"/>
    <x v="314"/>
    <x v="129"/>
    <s v="601+"/>
    <x v="84"/>
    <n v="136"/>
    <x v="275"/>
    <s v="601+"/>
    <x v="290"/>
    <x v="68"/>
    <x v="273"/>
  </r>
  <r>
    <x v="399"/>
    <x v="399"/>
    <x v="32"/>
    <x v="32"/>
    <x v="312"/>
    <x v="355"/>
    <x v="317"/>
    <x v="93"/>
    <x v="171"/>
    <n v="260"/>
    <x v="286"/>
    <s v="601+"/>
    <x v="276"/>
    <n v="247"/>
    <x v="310"/>
    <x v="68"/>
    <x v="274"/>
  </r>
  <r>
    <x v="400"/>
    <x v="400"/>
    <x v="53"/>
    <x v="52"/>
    <x v="292"/>
    <x v="356"/>
    <x v="318"/>
    <x v="315"/>
    <x v="6"/>
    <n v="137"/>
    <x v="14"/>
    <s v="601+"/>
    <x v="277"/>
    <n v="408"/>
    <x v="311"/>
    <x v="303"/>
    <x v="274"/>
  </r>
  <r>
    <x v="401"/>
    <x v="401"/>
    <x v="23"/>
    <x v="23"/>
    <x v="227"/>
    <x v="173"/>
    <x v="319"/>
    <x v="93"/>
    <x v="0"/>
    <n v="1"/>
    <x v="233"/>
    <s v="601+"/>
    <x v="278"/>
    <s v="601+"/>
    <x v="6"/>
    <x v="304"/>
    <x v="275"/>
  </r>
  <r>
    <x v="402"/>
    <x v="402"/>
    <x v="1"/>
    <x v="1"/>
    <x v="313"/>
    <x v="173"/>
    <x v="248"/>
    <x v="93"/>
    <x v="318"/>
    <s v="601+"/>
    <x v="287"/>
    <n v="147"/>
    <x v="154"/>
    <n v="515"/>
    <x v="312"/>
    <x v="68"/>
    <x v="275"/>
  </r>
  <r>
    <x v="403"/>
    <x v="403"/>
    <x v="28"/>
    <x v="28"/>
    <x v="314"/>
    <x v="357"/>
    <x v="320"/>
    <x v="93"/>
    <x v="133"/>
    <s v="601+"/>
    <x v="288"/>
    <s v="601+"/>
    <x v="175"/>
    <n v="145"/>
    <x v="313"/>
    <x v="68"/>
    <x v="276"/>
  </r>
  <r>
    <x v="404"/>
    <x v="404"/>
    <x v="29"/>
    <x v="29"/>
    <x v="210"/>
    <x v="358"/>
    <x v="155"/>
    <x v="316"/>
    <x v="319"/>
    <n v="139"/>
    <x v="289"/>
    <n v="546"/>
    <x v="279"/>
    <s v="601+"/>
    <x v="241"/>
    <x v="68"/>
    <x v="277"/>
  </r>
  <r>
    <x v="405"/>
    <x v="405"/>
    <x v="4"/>
    <x v="4"/>
    <x v="261"/>
    <x v="359"/>
    <x v="321"/>
    <x v="93"/>
    <x v="320"/>
    <s v="601+"/>
    <x v="205"/>
    <s v="601+"/>
    <x v="280"/>
    <n v="467"/>
    <x v="314"/>
    <x v="68"/>
    <x v="278"/>
  </r>
  <r>
    <x v="406"/>
    <x v="406"/>
    <x v="4"/>
    <x v="4"/>
    <x v="315"/>
    <x v="173"/>
    <x v="322"/>
    <x v="93"/>
    <x v="321"/>
    <s v="601+"/>
    <x v="210"/>
    <s v="601+"/>
    <x v="123"/>
    <n v="507"/>
    <x v="315"/>
    <x v="305"/>
    <x v="278"/>
  </r>
  <r>
    <x v="407"/>
    <x v="407"/>
    <x v="0"/>
    <x v="0"/>
    <x v="209"/>
    <x v="360"/>
    <x v="222"/>
    <x v="317"/>
    <x v="256"/>
    <n v="232"/>
    <x v="290"/>
    <n v="566"/>
    <x v="221"/>
    <n v="348"/>
    <x v="316"/>
    <x v="306"/>
    <x v="279"/>
  </r>
  <r>
    <x v="408"/>
    <x v="408"/>
    <x v="37"/>
    <x v="36"/>
    <x v="316"/>
    <x v="361"/>
    <x v="323"/>
    <x v="318"/>
    <x v="322"/>
    <n v="437"/>
    <x v="128"/>
    <n v="276"/>
    <x v="281"/>
    <s v="601+"/>
    <x v="169"/>
    <x v="307"/>
    <x v="279"/>
  </r>
  <r>
    <x v="409"/>
    <x v="409"/>
    <x v="8"/>
    <x v="8"/>
    <x v="317"/>
    <x v="173"/>
    <x v="324"/>
    <x v="319"/>
    <x v="323"/>
    <n v="124"/>
    <x v="196"/>
    <n v="447"/>
    <x v="282"/>
    <s v="601+"/>
    <x v="57"/>
    <x v="68"/>
    <x v="280"/>
  </r>
  <r>
    <x v="410"/>
    <x v="410"/>
    <x v="11"/>
    <x v="11"/>
    <x v="318"/>
    <x v="173"/>
    <x v="325"/>
    <x v="93"/>
    <x v="150"/>
    <s v="601+"/>
    <x v="291"/>
    <n v="386"/>
    <x v="283"/>
    <n v="358"/>
    <x v="317"/>
    <x v="68"/>
    <x v="280"/>
  </r>
  <r>
    <x v="411"/>
    <x v="411"/>
    <x v="1"/>
    <x v="1"/>
    <x v="319"/>
    <x v="173"/>
    <x v="326"/>
    <x v="93"/>
    <x v="195"/>
    <s v="601+"/>
    <x v="97"/>
    <n v="79"/>
    <x v="284"/>
    <n v="217"/>
    <x v="118"/>
    <x v="308"/>
    <x v="281"/>
  </r>
  <r>
    <x v="412"/>
    <x v="412"/>
    <x v="40"/>
    <x v="39"/>
    <x v="320"/>
    <x v="173"/>
    <x v="185"/>
    <x v="320"/>
    <x v="143"/>
    <n v="389"/>
    <x v="287"/>
    <n v="148"/>
    <x v="285"/>
    <n v="196"/>
    <x v="166"/>
    <x v="309"/>
    <x v="281"/>
  </r>
  <r>
    <x v="413"/>
    <x v="413"/>
    <x v="54"/>
    <x v="53"/>
    <x v="321"/>
    <x v="362"/>
    <x v="284"/>
    <x v="321"/>
    <x v="324"/>
    <n v="330"/>
    <x v="292"/>
    <s v="601+"/>
    <x v="286"/>
    <s v="601+"/>
    <x v="318"/>
    <x v="310"/>
    <x v="281"/>
  </r>
  <r>
    <x v="414"/>
    <x v="414"/>
    <x v="25"/>
    <x v="25"/>
    <x v="322"/>
    <x v="363"/>
    <x v="327"/>
    <x v="322"/>
    <x v="151"/>
    <n v="547"/>
    <x v="132"/>
    <n v="430"/>
    <x v="287"/>
    <n v="253"/>
    <x v="319"/>
    <x v="68"/>
    <x v="282"/>
  </r>
  <r>
    <x v="415"/>
    <x v="415"/>
    <x v="11"/>
    <x v="11"/>
    <x v="323"/>
    <x v="364"/>
    <x v="186"/>
    <x v="93"/>
    <x v="325"/>
    <s v="601+"/>
    <x v="293"/>
    <n v="480"/>
    <x v="260"/>
    <n v="244"/>
    <x v="320"/>
    <x v="68"/>
    <x v="283"/>
  </r>
  <r>
    <x v="416"/>
    <x v="416"/>
    <x v="0"/>
    <x v="0"/>
    <x v="275"/>
    <x v="365"/>
    <x v="219"/>
    <x v="93"/>
    <x v="326"/>
    <n v="488"/>
    <x v="294"/>
    <n v="370"/>
    <x v="207"/>
    <n v="330"/>
    <x v="321"/>
    <x v="311"/>
    <x v="283"/>
  </r>
  <r>
    <x v="417"/>
    <x v="417"/>
    <x v="55"/>
    <x v="54"/>
    <x v="181"/>
    <x v="366"/>
    <x v="154"/>
    <x v="323"/>
    <x v="327"/>
    <n v="384"/>
    <x v="59"/>
    <n v="129"/>
    <x v="288"/>
    <s v="601+"/>
    <x v="322"/>
    <x v="312"/>
    <x v="283"/>
  </r>
  <r>
    <x v="418"/>
    <x v="418"/>
    <x v="28"/>
    <x v="28"/>
    <x v="324"/>
    <x v="367"/>
    <x v="328"/>
    <x v="93"/>
    <x v="328"/>
    <s v="601+"/>
    <x v="133"/>
    <s v="601+"/>
    <x v="81"/>
    <n v="134"/>
    <x v="323"/>
    <x v="68"/>
    <x v="283"/>
  </r>
  <r>
    <x v="419"/>
    <x v="419"/>
    <x v="11"/>
    <x v="11"/>
    <x v="246"/>
    <x v="368"/>
    <x v="329"/>
    <x v="93"/>
    <x v="126"/>
    <n v="285"/>
    <x v="295"/>
    <n v="407"/>
    <x v="289"/>
    <n v="114"/>
    <x v="324"/>
    <x v="68"/>
    <x v="284"/>
  </r>
  <r>
    <x v="420"/>
    <x v="420"/>
    <x v="11"/>
    <x v="11"/>
    <x v="312"/>
    <x v="369"/>
    <x v="245"/>
    <x v="93"/>
    <x v="280"/>
    <n v="211"/>
    <x v="185"/>
    <m/>
    <x v="166"/>
    <n v="228"/>
    <x v="325"/>
    <x v="68"/>
    <x v="284"/>
  </r>
  <r>
    <x v="421"/>
    <x v="421"/>
    <x v="56"/>
    <x v="55"/>
    <x v="210"/>
    <x v="370"/>
    <x v="330"/>
    <x v="324"/>
    <x v="329"/>
    <s v="601+"/>
    <x v="296"/>
    <s v="601+"/>
    <x v="290"/>
    <n v="470"/>
    <x v="326"/>
    <x v="313"/>
    <x v="285"/>
  </r>
  <r>
    <x v="422"/>
    <x v="422"/>
    <x v="4"/>
    <x v="4"/>
    <x v="325"/>
    <x v="371"/>
    <x v="331"/>
    <x v="93"/>
    <x v="330"/>
    <n v="287"/>
    <x v="297"/>
    <n v="382"/>
    <x v="291"/>
    <s v="601+"/>
    <x v="260"/>
    <x v="68"/>
    <x v="285"/>
  </r>
  <r>
    <x v="423"/>
    <x v="423"/>
    <x v="4"/>
    <x v="4"/>
    <x v="195"/>
    <x v="372"/>
    <x v="332"/>
    <x v="93"/>
    <x v="75"/>
    <s v="601+"/>
    <x v="298"/>
    <s v="601+"/>
    <x v="292"/>
    <n v="551"/>
    <x v="141"/>
    <x v="314"/>
    <x v="285"/>
  </r>
  <r>
    <x v="424"/>
    <x v="424"/>
    <x v="9"/>
    <x v="9"/>
    <x v="326"/>
    <x v="173"/>
    <x v="279"/>
    <x v="93"/>
    <x v="331"/>
    <s v="601+"/>
    <x v="225"/>
    <n v="115"/>
    <x v="293"/>
    <n v="261"/>
    <x v="327"/>
    <x v="68"/>
    <x v="286"/>
  </r>
  <r>
    <x v="425"/>
    <x v="425"/>
    <x v="1"/>
    <x v="1"/>
    <x v="247"/>
    <x v="373"/>
    <x v="333"/>
    <x v="325"/>
    <x v="332"/>
    <n v="570"/>
    <x v="299"/>
    <n v="247"/>
    <x v="117"/>
    <n v="267"/>
    <x v="328"/>
    <x v="68"/>
    <x v="286"/>
  </r>
  <r>
    <x v="426"/>
    <x v="426"/>
    <x v="0"/>
    <x v="0"/>
    <x v="327"/>
    <x v="374"/>
    <x v="334"/>
    <x v="93"/>
    <x v="333"/>
    <s v="601+"/>
    <x v="279"/>
    <n v="233"/>
    <x v="294"/>
    <n v="450"/>
    <x v="284"/>
    <x v="315"/>
    <x v="286"/>
  </r>
  <r>
    <x v="427"/>
    <x v="427"/>
    <x v="17"/>
    <x v="17"/>
    <x v="328"/>
    <x v="375"/>
    <x v="141"/>
    <x v="326"/>
    <x v="248"/>
    <n v="423"/>
    <x v="300"/>
    <n v="575"/>
    <x v="295"/>
    <s v="601+"/>
    <x v="297"/>
    <x v="68"/>
    <x v="287"/>
  </r>
  <r>
    <x v="428"/>
    <x v="428"/>
    <x v="0"/>
    <x v="0"/>
    <x v="329"/>
    <x v="173"/>
    <x v="310"/>
    <x v="93"/>
    <x v="0"/>
    <n v="4"/>
    <x v="301"/>
    <s v="601+"/>
    <x v="296"/>
    <n v="384"/>
    <x v="329"/>
    <x v="68"/>
    <x v="287"/>
  </r>
  <r>
    <x v="429"/>
    <x v="429"/>
    <x v="4"/>
    <x v="4"/>
    <x v="330"/>
    <x v="173"/>
    <x v="335"/>
    <x v="93"/>
    <x v="154"/>
    <s v="601+"/>
    <x v="203"/>
    <s v="601+"/>
    <x v="33"/>
    <s v="601+"/>
    <x v="329"/>
    <x v="68"/>
    <x v="287"/>
  </r>
  <r>
    <x v="430"/>
    <x v="430"/>
    <x v="40"/>
    <x v="39"/>
    <x v="223"/>
    <x v="376"/>
    <x v="336"/>
    <x v="327"/>
    <x v="155"/>
    <s v="601+"/>
    <x v="302"/>
    <n v="216"/>
    <x v="98"/>
    <n v="130"/>
    <x v="330"/>
    <x v="316"/>
    <x v="287"/>
  </r>
  <r>
    <x v="431"/>
    <x v="431"/>
    <x v="13"/>
    <x v="13"/>
    <x v="331"/>
    <x v="377"/>
    <x v="181"/>
    <x v="328"/>
    <x v="334"/>
    <n v="150"/>
    <x v="303"/>
    <s v="601+"/>
    <x v="297"/>
    <s v="601+"/>
    <x v="312"/>
    <x v="68"/>
    <x v="288"/>
  </r>
  <r>
    <x v="432"/>
    <x v="432"/>
    <x v="10"/>
    <x v="10"/>
    <x v="292"/>
    <x v="378"/>
    <x v="337"/>
    <x v="93"/>
    <x v="335"/>
    <n v="482"/>
    <x v="304"/>
    <n v="273"/>
    <x v="276"/>
    <n v="248"/>
    <x v="323"/>
    <x v="68"/>
    <x v="289"/>
  </r>
  <r>
    <x v="433"/>
    <x v="433"/>
    <x v="15"/>
    <x v="15"/>
    <x v="145"/>
    <x v="173"/>
    <x v="335"/>
    <x v="93"/>
    <x v="336"/>
    <n v="69"/>
    <x v="305"/>
    <s v="601+"/>
    <x v="298"/>
    <s v="601+"/>
    <x v="201"/>
    <x v="68"/>
    <x v="290"/>
  </r>
  <r>
    <x v="434"/>
    <x v="434"/>
    <x v="7"/>
    <x v="7"/>
    <x v="206"/>
    <x v="379"/>
    <x v="205"/>
    <x v="93"/>
    <x v="337"/>
    <s v="601+"/>
    <x v="174"/>
    <n v="424"/>
    <x v="299"/>
    <n v="219"/>
    <x v="324"/>
    <x v="68"/>
    <x v="290"/>
  </r>
  <r>
    <x v="435"/>
    <x v="435"/>
    <x v="17"/>
    <x v="17"/>
    <x v="320"/>
    <x v="173"/>
    <x v="75"/>
    <x v="329"/>
    <x v="338"/>
    <n v="530"/>
    <x v="306"/>
    <n v="541"/>
    <x v="300"/>
    <s v="601+"/>
    <x v="331"/>
    <x v="317"/>
    <x v="291"/>
  </r>
  <r>
    <x v="436"/>
    <x v="436"/>
    <x v="28"/>
    <x v="28"/>
    <x v="332"/>
    <x v="173"/>
    <x v="338"/>
    <x v="93"/>
    <x v="58"/>
    <n v="30"/>
    <x v="307"/>
    <s v="601+"/>
    <x v="301"/>
    <s v="601+"/>
    <x v="332"/>
    <x v="68"/>
    <x v="291"/>
  </r>
  <r>
    <x v="437"/>
    <x v="437"/>
    <x v="1"/>
    <x v="1"/>
    <x v="333"/>
    <x v="380"/>
    <x v="339"/>
    <x v="330"/>
    <x v="222"/>
    <s v="601+"/>
    <x v="177"/>
    <n v="275"/>
    <x v="302"/>
    <s v="601+"/>
    <x v="168"/>
    <x v="318"/>
    <x v="292"/>
  </r>
  <r>
    <x v="438"/>
    <x v="438"/>
    <x v="43"/>
    <x v="42"/>
    <x v="334"/>
    <x v="381"/>
    <x v="340"/>
    <x v="93"/>
    <x v="243"/>
    <s v="601+"/>
    <x v="308"/>
    <s v="601+"/>
    <x v="303"/>
    <n v="222"/>
    <x v="333"/>
    <x v="319"/>
    <x v="292"/>
  </r>
  <r>
    <x v="439"/>
    <x v="439"/>
    <x v="0"/>
    <x v="0"/>
    <x v="335"/>
    <x v="173"/>
    <x v="341"/>
    <x v="93"/>
    <x v="0"/>
    <n v="13"/>
    <x v="309"/>
    <s v="601+"/>
    <x v="304"/>
    <s v="601+"/>
    <x v="334"/>
    <x v="320"/>
    <x v="292"/>
  </r>
  <r>
    <x v="440"/>
    <x v="440"/>
    <x v="26"/>
    <x v="26"/>
    <x v="317"/>
    <x v="173"/>
    <x v="313"/>
    <x v="93"/>
    <x v="339"/>
    <n v="47"/>
    <x v="310"/>
    <s v="601+"/>
    <x v="305"/>
    <s v="601+"/>
    <x v="335"/>
    <x v="68"/>
    <x v="293"/>
  </r>
  <r>
    <x v="441"/>
    <x v="441"/>
    <x v="11"/>
    <x v="11"/>
    <x v="336"/>
    <x v="173"/>
    <x v="248"/>
    <x v="93"/>
    <x v="340"/>
    <n v="101"/>
    <x v="247"/>
    <s v="601+"/>
    <x v="306"/>
    <n v="319"/>
    <x v="336"/>
    <x v="321"/>
    <x v="293"/>
  </r>
  <r>
    <x v="442"/>
    <x v="442"/>
    <x v="51"/>
    <x v="50"/>
    <x v="337"/>
    <x v="173"/>
    <x v="90"/>
    <x v="331"/>
    <x v="341"/>
    <s v="601+"/>
    <x v="311"/>
    <s v="601+"/>
    <x v="307"/>
    <n v="538"/>
    <x v="120"/>
    <x v="322"/>
    <x v="294"/>
  </r>
  <r>
    <x v="443"/>
    <x v="443"/>
    <x v="29"/>
    <x v="29"/>
    <x v="164"/>
    <x v="173"/>
    <x v="342"/>
    <x v="93"/>
    <x v="342"/>
    <n v="85"/>
    <x v="229"/>
    <s v="601+"/>
    <x v="308"/>
    <s v="601+"/>
    <x v="204"/>
    <x v="68"/>
    <x v="294"/>
  </r>
  <r>
    <x v="444"/>
    <x v="444"/>
    <x v="4"/>
    <x v="4"/>
    <x v="330"/>
    <x v="173"/>
    <x v="343"/>
    <x v="93"/>
    <x v="77"/>
    <n v="500"/>
    <x v="251"/>
    <s v="601+"/>
    <x v="302"/>
    <s v="601+"/>
    <x v="109"/>
    <x v="68"/>
    <x v="294"/>
  </r>
  <r>
    <x v="445"/>
    <x v="445"/>
    <x v="0"/>
    <x v="0"/>
    <x v="311"/>
    <x v="173"/>
    <x v="310"/>
    <x v="93"/>
    <x v="343"/>
    <s v="601+"/>
    <x v="270"/>
    <n v="535"/>
    <x v="309"/>
    <s v="601+"/>
    <x v="53"/>
    <x v="323"/>
    <x v="294"/>
  </r>
  <r>
    <x v="446"/>
    <x v="446"/>
    <x v="1"/>
    <x v="1"/>
    <x v="338"/>
    <x v="382"/>
    <x v="317"/>
    <x v="93"/>
    <x v="344"/>
    <s v="601+"/>
    <x v="0"/>
    <n v="49"/>
    <x v="310"/>
    <s v="601+"/>
    <x v="337"/>
    <x v="324"/>
    <x v="294"/>
  </r>
  <r>
    <x v="447"/>
    <x v="447"/>
    <x v="0"/>
    <x v="0"/>
    <x v="339"/>
    <x v="383"/>
    <x v="344"/>
    <x v="332"/>
    <x v="345"/>
    <s v="601+"/>
    <x v="312"/>
    <n v="321"/>
    <x v="311"/>
    <n v="337"/>
    <x v="261"/>
    <x v="68"/>
    <x v="294"/>
  </r>
  <r>
    <x v="448"/>
    <x v="448"/>
    <x v="39"/>
    <x v="38"/>
    <x v="340"/>
    <x v="384"/>
    <x v="345"/>
    <x v="333"/>
    <x v="211"/>
    <n v="254"/>
    <x v="313"/>
    <n v="335"/>
    <x v="312"/>
    <s v="601+"/>
    <x v="201"/>
    <x v="68"/>
    <x v="295"/>
  </r>
  <r>
    <x v="449"/>
    <x v="449"/>
    <x v="16"/>
    <x v="16"/>
    <x v="308"/>
    <x v="173"/>
    <x v="346"/>
    <x v="93"/>
    <x v="188"/>
    <n v="145"/>
    <x v="107"/>
    <n v="264"/>
    <x v="313"/>
    <n v="411"/>
    <x v="264"/>
    <x v="68"/>
    <x v="295"/>
  </r>
  <r>
    <x v="450"/>
    <x v="450"/>
    <x v="24"/>
    <x v="24"/>
    <x v="274"/>
    <x v="385"/>
    <x v="347"/>
    <x v="93"/>
    <x v="346"/>
    <n v="262"/>
    <x v="0"/>
    <n v="65"/>
    <x v="314"/>
    <s v="601+"/>
    <x v="338"/>
    <x v="68"/>
    <x v="295"/>
  </r>
  <r>
    <x v="451"/>
    <x v="451"/>
    <x v="57"/>
    <x v="56"/>
    <x v="151"/>
    <x v="173"/>
    <x v="195"/>
    <x v="334"/>
    <x v="347"/>
    <n v="143"/>
    <x v="314"/>
    <n v="513"/>
    <x v="315"/>
    <s v="601+"/>
    <x v="339"/>
    <x v="325"/>
    <x v="295"/>
  </r>
  <r>
    <x v="452"/>
    <x v="452"/>
    <x v="0"/>
    <x v="0"/>
    <x v="341"/>
    <x v="386"/>
    <x v="331"/>
    <x v="93"/>
    <x v="301"/>
    <s v="601+"/>
    <x v="179"/>
    <n v="252"/>
    <x v="251"/>
    <n v="374"/>
    <x v="201"/>
    <x v="68"/>
    <x v="296"/>
  </r>
  <r>
    <x v="453"/>
    <x v="453"/>
    <x v="40"/>
    <x v="39"/>
    <x v="342"/>
    <x v="387"/>
    <x v="253"/>
    <x v="335"/>
    <x v="290"/>
    <s v="601+"/>
    <x v="315"/>
    <n v="563"/>
    <x v="299"/>
    <n v="218"/>
    <x v="340"/>
    <x v="326"/>
    <x v="297"/>
  </r>
  <r>
    <x v="454"/>
    <x v="454"/>
    <x v="22"/>
    <x v="22"/>
    <x v="343"/>
    <x v="173"/>
    <x v="319"/>
    <x v="93"/>
    <x v="348"/>
    <n v="168"/>
    <x v="16"/>
    <n v="254"/>
    <x v="316"/>
    <n v="361"/>
    <x v="341"/>
    <x v="327"/>
    <x v="297"/>
  </r>
  <r>
    <x v="455"/>
    <x v="455"/>
    <x v="10"/>
    <x v="10"/>
    <x v="344"/>
    <x v="388"/>
    <x v="348"/>
    <x v="336"/>
    <x v="202"/>
    <s v="601+"/>
    <x v="316"/>
    <n v="343"/>
    <x v="317"/>
    <n v="560"/>
    <x v="162"/>
    <x v="328"/>
    <x v="298"/>
  </r>
  <r>
    <x v="456"/>
    <x v="456"/>
    <x v="7"/>
    <x v="7"/>
    <x v="290"/>
    <x v="173"/>
    <x v="349"/>
    <x v="337"/>
    <x v="46"/>
    <n v="407"/>
    <x v="317"/>
    <n v="488"/>
    <x v="219"/>
    <n v="306"/>
    <x v="342"/>
    <x v="329"/>
    <x v="299"/>
  </r>
  <r>
    <x v="457"/>
    <x v="457"/>
    <x v="8"/>
    <x v="8"/>
    <x v="345"/>
    <x v="389"/>
    <x v="350"/>
    <x v="338"/>
    <x v="349"/>
    <n v="304"/>
    <x v="284"/>
    <s v="601+"/>
    <x v="318"/>
    <s v="601+"/>
    <x v="343"/>
    <x v="330"/>
    <x v="299"/>
  </r>
  <r>
    <x v="458"/>
    <x v="458"/>
    <x v="28"/>
    <x v="28"/>
    <x v="346"/>
    <x v="390"/>
    <x v="351"/>
    <x v="93"/>
    <x v="350"/>
    <s v="601+"/>
    <x v="318"/>
    <n v="459"/>
    <x v="135"/>
    <n v="230"/>
    <x v="275"/>
    <x v="68"/>
    <x v="299"/>
  </r>
  <r>
    <x v="459"/>
    <x v="459"/>
    <x v="28"/>
    <x v="28"/>
    <x v="270"/>
    <x v="391"/>
    <x v="352"/>
    <x v="93"/>
    <x v="351"/>
    <s v="601+"/>
    <x v="319"/>
    <s v="601+"/>
    <x v="161"/>
    <n v="151"/>
    <x v="344"/>
    <x v="68"/>
    <x v="300"/>
  </r>
  <r>
    <x v="460"/>
    <x v="460"/>
    <x v="9"/>
    <x v="9"/>
    <x v="347"/>
    <x v="173"/>
    <x v="317"/>
    <x v="93"/>
    <x v="207"/>
    <s v="601+"/>
    <x v="320"/>
    <n v="329"/>
    <x v="106"/>
    <n v="326"/>
    <x v="268"/>
    <x v="68"/>
    <x v="301"/>
  </r>
  <r>
    <x v="461"/>
    <x v="461"/>
    <x v="0"/>
    <x v="0"/>
    <x v="145"/>
    <x v="173"/>
    <x v="353"/>
    <x v="93"/>
    <x v="352"/>
    <s v="601+"/>
    <x v="20"/>
    <s v="601+"/>
    <x v="319"/>
    <s v="601+"/>
    <x v="345"/>
    <x v="331"/>
    <x v="301"/>
  </r>
  <r>
    <x v="462"/>
    <x v="462"/>
    <x v="4"/>
    <x v="4"/>
    <x v="319"/>
    <x v="173"/>
    <x v="354"/>
    <x v="93"/>
    <x v="353"/>
    <n v="519"/>
    <x v="14"/>
    <s v="601+"/>
    <x v="320"/>
    <n v="546"/>
    <x v="346"/>
    <x v="68"/>
    <x v="301"/>
  </r>
  <r>
    <x v="463"/>
    <x v="463"/>
    <x v="13"/>
    <x v="13"/>
    <x v="310"/>
    <x v="173"/>
    <x v="355"/>
    <x v="93"/>
    <x v="354"/>
    <n v="87"/>
    <x v="321"/>
    <s v="601+"/>
    <x v="321"/>
    <m/>
    <x v="198"/>
    <x v="68"/>
    <x v="301"/>
  </r>
  <r>
    <x v="464"/>
    <x v="464"/>
    <x v="1"/>
    <x v="1"/>
    <x v="318"/>
    <x v="173"/>
    <x v="356"/>
    <x v="93"/>
    <x v="155"/>
    <s v="601+"/>
    <x v="97"/>
    <n v="78"/>
    <x v="322"/>
    <n v="440"/>
    <x v="305"/>
    <x v="68"/>
    <x v="302"/>
  </r>
  <r>
    <x v="465"/>
    <x v="465"/>
    <x v="27"/>
    <x v="27"/>
    <x v="300"/>
    <x v="392"/>
    <x v="357"/>
    <x v="339"/>
    <x v="258"/>
    <s v="601+"/>
    <x v="322"/>
    <s v="601+"/>
    <x v="323"/>
    <s v="601+"/>
    <x v="347"/>
    <x v="68"/>
    <x v="302"/>
  </r>
  <r>
    <x v="466"/>
    <x v="466"/>
    <x v="15"/>
    <x v="15"/>
    <x v="348"/>
    <x v="173"/>
    <x v="311"/>
    <x v="93"/>
    <x v="4"/>
    <n v="163"/>
    <x v="20"/>
    <s v="601+"/>
    <x v="324"/>
    <s v="601+"/>
    <x v="297"/>
    <x v="68"/>
    <x v="303"/>
  </r>
  <r>
    <x v="467"/>
    <x v="467"/>
    <x v="58"/>
    <x v="57"/>
    <x v="349"/>
    <x v="393"/>
    <x v="358"/>
    <x v="340"/>
    <x v="355"/>
    <n v="191"/>
    <x v="323"/>
    <s v="601+"/>
    <x v="325"/>
    <s v="601+"/>
    <x v="348"/>
    <x v="332"/>
    <x v="303"/>
  </r>
  <r>
    <x v="468"/>
    <x v="468"/>
    <x v="0"/>
    <x v="0"/>
    <x v="350"/>
    <x v="173"/>
    <x v="210"/>
    <x v="93"/>
    <x v="218"/>
    <n v="33"/>
    <x v="310"/>
    <s v="601+"/>
    <x v="326"/>
    <s v="601+"/>
    <x v="219"/>
    <x v="68"/>
    <x v="303"/>
  </r>
  <r>
    <x v="469"/>
    <x v="469"/>
    <x v="0"/>
    <x v="0"/>
    <x v="279"/>
    <x v="394"/>
    <x v="359"/>
    <x v="93"/>
    <x v="356"/>
    <n v="325"/>
    <x v="86"/>
    <s v="601+"/>
    <x v="327"/>
    <n v="299"/>
    <x v="254"/>
    <x v="333"/>
    <x v="303"/>
  </r>
  <r>
    <x v="470"/>
    <x v="470"/>
    <x v="21"/>
    <x v="21"/>
    <x v="209"/>
    <x v="395"/>
    <x v="360"/>
    <x v="341"/>
    <x v="292"/>
    <n v="494"/>
    <x v="324"/>
    <n v="230"/>
    <x v="328"/>
    <n v="419"/>
    <x v="247"/>
    <x v="334"/>
    <x v="304"/>
  </r>
  <r>
    <x v="471"/>
    <x v="471"/>
    <x v="0"/>
    <x v="0"/>
    <x v="244"/>
    <x v="173"/>
    <x v="325"/>
    <x v="93"/>
    <x v="357"/>
    <n v="102"/>
    <x v="325"/>
    <s v="601+"/>
    <x v="32"/>
    <n v="399"/>
    <x v="81"/>
    <x v="335"/>
    <x v="304"/>
  </r>
  <r>
    <x v="472"/>
    <x v="472"/>
    <x v="59"/>
    <x v="58"/>
    <x v="351"/>
    <x v="173"/>
    <x v="361"/>
    <x v="93"/>
    <x v="337"/>
    <s v="601+"/>
    <x v="21"/>
    <n v="187"/>
    <x v="329"/>
    <n v="254"/>
    <x v="349"/>
    <x v="336"/>
    <x v="305"/>
  </r>
  <r>
    <x v="473"/>
    <x v="473"/>
    <x v="10"/>
    <x v="10"/>
    <x v="267"/>
    <x v="173"/>
    <x v="362"/>
    <x v="93"/>
    <x v="358"/>
    <s v="601+"/>
    <x v="326"/>
    <n v="259"/>
    <x v="330"/>
    <n v="264"/>
    <x v="222"/>
    <x v="337"/>
    <x v="305"/>
  </r>
  <r>
    <x v="474"/>
    <x v="474"/>
    <x v="17"/>
    <x v="17"/>
    <x v="352"/>
    <x v="173"/>
    <x v="363"/>
    <x v="93"/>
    <x v="355"/>
    <n v="190"/>
    <x v="261"/>
    <s v="601+"/>
    <x v="180"/>
    <s v="601+"/>
    <x v="278"/>
    <x v="68"/>
    <x v="306"/>
  </r>
  <r>
    <x v="475"/>
    <x v="475"/>
    <x v="28"/>
    <x v="28"/>
    <x v="353"/>
    <x v="396"/>
    <x v="353"/>
    <x v="93"/>
    <x v="359"/>
    <s v="601+"/>
    <x v="327"/>
    <s v="601+"/>
    <x v="331"/>
    <n v="220"/>
    <x v="184"/>
    <x v="338"/>
    <x v="306"/>
  </r>
  <r>
    <x v="476"/>
    <x v="476"/>
    <x v="24"/>
    <x v="24"/>
    <x v="354"/>
    <x v="173"/>
    <x v="210"/>
    <x v="93"/>
    <x v="360"/>
    <n v="125"/>
    <x v="328"/>
    <n v="117"/>
    <x v="332"/>
    <s v="601+"/>
    <x v="309"/>
    <x v="68"/>
    <x v="307"/>
  </r>
  <r>
    <x v="477"/>
    <x v="477"/>
    <x v="60"/>
    <x v="59"/>
    <x v="245"/>
    <x v="397"/>
    <x v="184"/>
    <x v="342"/>
    <x v="251"/>
    <n v="497"/>
    <x v="329"/>
    <n v="472"/>
    <x v="333"/>
    <s v="601+"/>
    <x v="350"/>
    <x v="339"/>
    <x v="307"/>
  </r>
  <r>
    <x v="478"/>
    <x v="478"/>
    <x v="11"/>
    <x v="11"/>
    <x v="355"/>
    <x v="173"/>
    <x v="364"/>
    <x v="93"/>
    <x v="84"/>
    <n v="114"/>
    <x v="185"/>
    <m/>
    <x v="113"/>
    <n v="262"/>
    <x v="271"/>
    <x v="68"/>
    <x v="307"/>
  </r>
  <r>
    <x v="479"/>
    <x v="479"/>
    <x v="26"/>
    <x v="26"/>
    <x v="253"/>
    <x v="398"/>
    <x v="365"/>
    <x v="343"/>
    <x v="361"/>
    <s v="601+"/>
    <x v="298"/>
    <s v="601+"/>
    <x v="170"/>
    <n v="403"/>
    <x v="351"/>
    <x v="68"/>
    <x v="307"/>
  </r>
  <r>
    <x v="480"/>
    <x v="480"/>
    <x v="9"/>
    <x v="9"/>
    <x v="356"/>
    <x v="173"/>
    <x v="352"/>
    <x v="93"/>
    <x v="362"/>
    <n v="338"/>
    <x v="218"/>
    <n v="107"/>
    <x v="334"/>
    <s v="601+"/>
    <x v="352"/>
    <x v="340"/>
    <x v="308"/>
  </r>
  <r>
    <x v="481"/>
    <x v="481"/>
    <x v="8"/>
    <x v="8"/>
    <x v="357"/>
    <x v="173"/>
    <x v="311"/>
    <x v="93"/>
    <x v="363"/>
    <n v="106"/>
    <x v="330"/>
    <s v="601+"/>
    <x v="335"/>
    <s v="601+"/>
    <x v="268"/>
    <x v="68"/>
    <x v="308"/>
  </r>
  <r>
    <x v="482"/>
    <x v="482"/>
    <x v="0"/>
    <x v="0"/>
    <x v="358"/>
    <x v="399"/>
    <x v="366"/>
    <x v="93"/>
    <x v="364"/>
    <s v="601+"/>
    <x v="309"/>
    <s v="601+"/>
    <x v="336"/>
    <n v="239"/>
    <x v="353"/>
    <x v="341"/>
    <x v="308"/>
  </r>
  <r>
    <x v="483"/>
    <x v="483"/>
    <x v="29"/>
    <x v="29"/>
    <x v="359"/>
    <x v="173"/>
    <x v="340"/>
    <x v="93"/>
    <x v="365"/>
    <n v="165"/>
    <x v="331"/>
    <n v="485"/>
    <x v="337"/>
    <s v="601+"/>
    <x v="158"/>
    <x v="68"/>
    <x v="308"/>
  </r>
  <r>
    <x v="484"/>
    <x v="484"/>
    <x v="14"/>
    <x v="14"/>
    <x v="358"/>
    <x v="400"/>
    <x v="367"/>
    <x v="344"/>
    <x v="366"/>
    <n v="366"/>
    <x v="65"/>
    <n v="579"/>
    <x v="338"/>
    <s v="601+"/>
    <x v="198"/>
    <x v="68"/>
    <x v="308"/>
  </r>
  <r>
    <x v="485"/>
    <x v="485"/>
    <x v="19"/>
    <x v="19"/>
    <x v="209"/>
    <x v="401"/>
    <x v="368"/>
    <x v="93"/>
    <x v="70"/>
    <s v="601+"/>
    <x v="0"/>
    <n v="56"/>
    <x v="339"/>
    <s v="601+"/>
    <x v="289"/>
    <x v="68"/>
    <x v="309"/>
  </r>
  <r>
    <x v="486"/>
    <x v="486"/>
    <x v="30"/>
    <x v="30"/>
    <x v="360"/>
    <x v="173"/>
    <x v="369"/>
    <x v="93"/>
    <x v="367"/>
    <n v="274"/>
    <x v="332"/>
    <n v="138"/>
    <x v="340"/>
    <s v="601+"/>
    <x v="354"/>
    <x v="342"/>
    <x v="309"/>
  </r>
  <r>
    <x v="487"/>
    <x v="487"/>
    <x v="8"/>
    <x v="8"/>
    <x v="361"/>
    <x v="173"/>
    <x v="370"/>
    <x v="93"/>
    <x v="74"/>
    <n v="187"/>
    <x v="206"/>
    <s v="601+"/>
    <x v="341"/>
    <s v="601+"/>
    <x v="286"/>
    <x v="68"/>
    <x v="310"/>
  </r>
  <r>
    <x v="488"/>
    <x v="488"/>
    <x v="32"/>
    <x v="32"/>
    <x v="191"/>
    <x v="402"/>
    <x v="29"/>
    <x v="345"/>
    <x v="99"/>
    <s v="601+"/>
    <x v="282"/>
    <s v="601+"/>
    <x v="342"/>
    <n v="350"/>
    <x v="355"/>
    <x v="343"/>
    <x v="310"/>
  </r>
  <r>
    <x v="489"/>
    <x v="489"/>
    <x v="7"/>
    <x v="7"/>
    <x v="362"/>
    <x v="403"/>
    <x v="322"/>
    <x v="93"/>
    <x v="368"/>
    <s v="601+"/>
    <x v="333"/>
    <n v="583"/>
    <x v="6"/>
    <n v="18"/>
    <x v="172"/>
    <x v="68"/>
    <x v="311"/>
  </r>
  <r>
    <x v="490"/>
    <x v="490"/>
    <x v="37"/>
    <x v="36"/>
    <x v="355"/>
    <x v="173"/>
    <x v="362"/>
    <x v="93"/>
    <x v="226"/>
    <s v="601+"/>
    <x v="163"/>
    <n v="280"/>
    <x v="343"/>
    <n v="476"/>
    <x v="356"/>
    <x v="68"/>
    <x v="311"/>
  </r>
  <r>
    <x v="491"/>
    <x v="491"/>
    <x v="6"/>
    <x v="6"/>
    <x v="291"/>
    <x v="173"/>
    <x v="371"/>
    <x v="93"/>
    <x v="369"/>
    <n v="175"/>
    <x v="334"/>
    <s v="601+"/>
    <x v="344"/>
    <s v="601+"/>
    <x v="357"/>
    <x v="68"/>
    <x v="311"/>
  </r>
  <r>
    <x v="492"/>
    <x v="492"/>
    <x v="11"/>
    <x v="11"/>
    <x v="363"/>
    <x v="173"/>
    <x v="179"/>
    <x v="93"/>
    <x v="370"/>
    <s v="601+"/>
    <x v="319"/>
    <s v="601+"/>
    <x v="345"/>
    <n v="148"/>
    <x v="286"/>
    <x v="68"/>
    <x v="311"/>
  </r>
  <r>
    <x v="493"/>
    <x v="493"/>
    <x v="8"/>
    <x v="8"/>
    <x v="308"/>
    <x v="173"/>
    <x v="372"/>
    <x v="93"/>
    <x v="371"/>
    <n v="44"/>
    <x v="198"/>
    <s v="601+"/>
    <x v="346"/>
    <s v="601+"/>
    <x v="358"/>
    <x v="68"/>
    <x v="312"/>
  </r>
  <r>
    <x v="494"/>
    <x v="494"/>
    <x v="57"/>
    <x v="56"/>
    <x v="364"/>
    <x v="173"/>
    <x v="160"/>
    <x v="93"/>
    <x v="13"/>
    <n v="122"/>
    <x v="197"/>
    <n v="577"/>
    <x v="347"/>
    <s v="601+"/>
    <x v="71"/>
    <x v="344"/>
    <x v="312"/>
  </r>
  <r>
    <x v="495"/>
    <x v="495"/>
    <x v="32"/>
    <x v="32"/>
    <x v="365"/>
    <x v="404"/>
    <x v="316"/>
    <x v="93"/>
    <x v="257"/>
    <s v="601+"/>
    <x v="203"/>
    <s v="601+"/>
    <x v="348"/>
    <n v="62"/>
    <x v="226"/>
    <x v="68"/>
    <x v="312"/>
  </r>
  <r>
    <x v="496"/>
    <x v="496"/>
    <x v="0"/>
    <x v="0"/>
    <x v="366"/>
    <x v="173"/>
    <x v="346"/>
    <x v="93"/>
    <x v="372"/>
    <n v="279"/>
    <x v="54"/>
    <n v="588"/>
    <x v="349"/>
    <s v="601+"/>
    <x v="359"/>
    <x v="345"/>
    <x v="313"/>
  </r>
  <r>
    <x v="497"/>
    <x v="497"/>
    <x v="4"/>
    <x v="4"/>
    <x v="229"/>
    <x v="173"/>
    <x v="350"/>
    <x v="346"/>
    <x v="373"/>
    <n v="371"/>
    <x v="325"/>
    <s v="601+"/>
    <x v="232"/>
    <s v="601+"/>
    <x v="360"/>
    <x v="346"/>
    <x v="313"/>
  </r>
  <r>
    <x v="498"/>
    <x v="498"/>
    <x v="4"/>
    <x v="4"/>
    <x v="367"/>
    <x v="173"/>
    <x v="373"/>
    <x v="93"/>
    <x v="374"/>
    <s v="601+"/>
    <x v="334"/>
    <s v="601+"/>
    <x v="350"/>
    <s v="601+"/>
    <x v="361"/>
    <x v="68"/>
    <x v="314"/>
  </r>
  <r>
    <x v="499"/>
    <x v="499"/>
    <x v="28"/>
    <x v="28"/>
    <x v="368"/>
    <x v="405"/>
    <x v="97"/>
    <x v="93"/>
    <x v="375"/>
    <s v="601+"/>
    <x v="127"/>
    <s v="601+"/>
    <x v="58"/>
    <n v="388"/>
    <x v="273"/>
    <x v="68"/>
    <x v="3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8">
  <location ref="A52:G58" firstHeaderRow="0" firstDataRow="1" firstDataCol="1"/>
  <pivotFields count="17">
    <pivotField showAll="0"/>
    <pivotField showAll="0"/>
    <pivotField showAll="0"/>
    <pivotField axis="axisRow" showAll="0">
      <items count="61">
        <item h="1" x="13"/>
        <item h="1" x="9"/>
        <item h="1" x="30"/>
        <item h="1" x="44"/>
        <item h="1" x="16"/>
        <item h="1" x="26"/>
        <item h="1" x="41"/>
        <item h="1" x="10"/>
        <item h="1" x="27"/>
        <item x="4"/>
        <item h="1" x="35"/>
        <item h="1" x="57"/>
        <item h="1" x="58"/>
        <item h="1" x="45"/>
        <item h="1" x="18"/>
        <item h="1" x="54"/>
        <item h="1" x="46"/>
        <item h="1" x="25"/>
        <item x="7"/>
        <item x="11"/>
        <item h="1" x="55"/>
        <item h="1" x="5"/>
        <item h="1" x="31"/>
        <item h="1" x="38"/>
        <item h="1" x="50"/>
        <item h="1" x="21"/>
        <item h="1" x="36"/>
        <item h="1" x="28"/>
        <item h="1" x="6"/>
        <item h="1" x="29"/>
        <item h="1" x="40"/>
        <item h="1" x="52"/>
        <item h="1" x="47"/>
        <item h="1" x="14"/>
        <item h="1" x="23"/>
        <item h="1" x="12"/>
        <item h="1" x="19"/>
        <item h="1" x="22"/>
        <item h="1" x="51"/>
        <item h="1" x="48"/>
        <item h="1" x="49"/>
        <item h="1" x="53"/>
        <item h="1" x="43"/>
        <item h="1" x="42"/>
        <item h="1" x="34"/>
        <item h="1" x="15"/>
        <item h="1" x="24"/>
        <item h="1" x="3"/>
        <item h="1" x="39"/>
        <item h="1" x="8"/>
        <item h="1" x="32"/>
        <item h="1" x="20"/>
        <item h="1" x="2"/>
        <item h="1" x="17"/>
        <item h="1" x="37"/>
        <item h="1" x="59"/>
        <item h="1" x="33"/>
        <item x="1"/>
        <item x="0"/>
        <item h="1" x="56"/>
        <item t="default"/>
      </items>
    </pivotField>
    <pivotField dataField="1" showAll="0"/>
    <pivotField showAll="0">
      <items count="407">
        <item x="4"/>
        <item x="1"/>
        <item x="3"/>
        <item x="2"/>
        <item x="0"/>
        <item x="26"/>
        <item x="22"/>
        <item x="43"/>
        <item x="17"/>
        <item x="16"/>
        <item x="21"/>
        <item x="34"/>
        <item x="10"/>
        <item x="7"/>
        <item x="11"/>
        <item x="9"/>
        <item x="13"/>
        <item x="8"/>
        <item x="28"/>
        <item x="32"/>
        <item x="35"/>
        <item x="24"/>
        <item x="19"/>
        <item x="6"/>
        <item x="46"/>
        <item x="14"/>
        <item x="20"/>
        <item x="5"/>
        <item x="12"/>
        <item x="40"/>
        <item x="104"/>
        <item x="38"/>
        <item x="27"/>
        <item x="71"/>
        <item x="29"/>
        <item x="30"/>
        <item x="58"/>
        <item x="76"/>
        <item x="66"/>
        <item x="120"/>
        <item x="114"/>
        <item x="18"/>
        <item x="130"/>
        <item x="59"/>
        <item x="52"/>
        <item x="44"/>
        <item x="36"/>
        <item x="41"/>
        <item x="23"/>
        <item x="56"/>
        <item x="37"/>
        <item x="50"/>
        <item x="49"/>
        <item x="84"/>
        <item x="79"/>
        <item x="31"/>
        <item x="48"/>
        <item x="75"/>
        <item x="15"/>
        <item x="33"/>
        <item x="45"/>
        <item x="57"/>
        <item x="82"/>
        <item x="39"/>
        <item x="86"/>
        <item x="117"/>
        <item x="74"/>
        <item x="67"/>
        <item x="167"/>
        <item x="69"/>
        <item x="73"/>
        <item x="64"/>
        <item x="166"/>
        <item x="170"/>
        <item x="92"/>
        <item x="72"/>
        <item x="80"/>
        <item x="25"/>
        <item x="61"/>
        <item x="54"/>
        <item x="81"/>
        <item x="42"/>
        <item x="51"/>
        <item x="182"/>
        <item x="63"/>
        <item x="78"/>
        <item x="60"/>
        <item x="85"/>
        <item x="150"/>
        <item x="223"/>
        <item x="55"/>
        <item x="94"/>
        <item x="207"/>
        <item x="131"/>
        <item x="97"/>
        <item x="138"/>
        <item x="87"/>
        <item x="238"/>
        <item x="65"/>
        <item x="90"/>
        <item x="112"/>
        <item x="102"/>
        <item x="106"/>
        <item x="221"/>
        <item x="101"/>
        <item x="290"/>
        <item x="127"/>
        <item x="217"/>
        <item x="128"/>
        <item x="107"/>
        <item x="177"/>
        <item x="163"/>
        <item x="139"/>
        <item x="158"/>
        <item x="98"/>
        <item x="184"/>
        <item x="111"/>
        <item x="143"/>
        <item x="212"/>
        <item x="113"/>
        <item x="203"/>
        <item x="95"/>
        <item x="319"/>
        <item x="83"/>
        <item x="91"/>
        <item x="129"/>
        <item x="132"/>
        <item x="62"/>
        <item x="116"/>
        <item x="53"/>
        <item x="68"/>
        <item x="122"/>
        <item x="134"/>
        <item x="239"/>
        <item x="148"/>
        <item x="140"/>
        <item x="89"/>
        <item x="160"/>
        <item x="109"/>
        <item x="157"/>
        <item x="100"/>
        <item x="133"/>
        <item x="152"/>
        <item x="142"/>
        <item x="171"/>
        <item x="108"/>
        <item x="93"/>
        <item x="144"/>
        <item x="176"/>
        <item x="198"/>
        <item x="164"/>
        <item x="224"/>
        <item x="77"/>
        <item x="195"/>
        <item x="310"/>
        <item x="194"/>
        <item x="146"/>
        <item x="213"/>
        <item x="149"/>
        <item x="227"/>
        <item x="174"/>
        <item x="279"/>
        <item x="125"/>
        <item x="169"/>
        <item x="180"/>
        <item x="186"/>
        <item x="105"/>
        <item x="242"/>
        <item x="70"/>
        <item x="187"/>
        <item x="222"/>
        <item x="215"/>
        <item x="216"/>
        <item x="126"/>
        <item x="96"/>
        <item x="121"/>
        <item x="165"/>
        <item x="88"/>
        <item x="314"/>
        <item x="47"/>
        <item x="281"/>
        <item x="156"/>
        <item x="270"/>
        <item x="168"/>
        <item x="141"/>
        <item x="200"/>
        <item x="115"/>
        <item x="341"/>
        <item x="231"/>
        <item x="234"/>
        <item x="161"/>
        <item x="303"/>
        <item x="123"/>
        <item x="189"/>
        <item x="322"/>
        <item x="404"/>
        <item x="305"/>
        <item x="267"/>
        <item x="136"/>
        <item x="162"/>
        <item x="392"/>
        <item x="352"/>
        <item x="247"/>
        <item x="379"/>
        <item x="268"/>
        <item x="357"/>
        <item x="251"/>
        <item x="153"/>
        <item x="118"/>
        <item x="181"/>
        <item x="151"/>
        <item x="232"/>
        <item x="211"/>
        <item x="145"/>
        <item x="257"/>
        <item x="219"/>
        <item x="99"/>
        <item x="192"/>
        <item x="241"/>
        <item x="284"/>
        <item x="244"/>
        <item x="155"/>
        <item x="262"/>
        <item x="396"/>
        <item x="197"/>
        <item x="183"/>
        <item x="304"/>
        <item x="398"/>
        <item x="321"/>
        <item x="311"/>
        <item x="325"/>
        <item x="188"/>
        <item x="256"/>
        <item x="237"/>
        <item x="403"/>
        <item x="205"/>
        <item x="249"/>
        <item x="220"/>
        <item x="199"/>
        <item x="243"/>
        <item x="233"/>
        <item x="263"/>
        <item x="179"/>
        <item x="208"/>
        <item x="367"/>
        <item x="332"/>
        <item x="301"/>
        <item x="204"/>
        <item x="209"/>
        <item x="225"/>
        <item x="353"/>
        <item x="318"/>
        <item x="255"/>
        <item x="258"/>
        <item x="391"/>
        <item x="328"/>
        <item x="362"/>
        <item x="110"/>
        <item x="229"/>
        <item x="405"/>
        <item x="275"/>
        <item x="307"/>
        <item x="103"/>
        <item x="178"/>
        <item x="193"/>
        <item x="344"/>
        <item x="230"/>
        <item x="402"/>
        <item x="172"/>
        <item x="201"/>
        <item x="191"/>
        <item x="119"/>
        <item x="159"/>
        <item x="264"/>
        <item x="381"/>
        <item x="228"/>
        <item x="250"/>
        <item x="185"/>
        <item x="248"/>
        <item x="283"/>
        <item x="299"/>
        <item x="190"/>
        <item x="292"/>
        <item x="137"/>
        <item x="282"/>
        <item x="347"/>
        <item x="343"/>
        <item x="218"/>
        <item x="366"/>
        <item x="135"/>
        <item x="124"/>
        <item x="260"/>
        <item x="254"/>
        <item x="340"/>
        <item x="339"/>
        <item x="226"/>
        <item x="246"/>
        <item x="380"/>
        <item x="297"/>
        <item x="214"/>
        <item x="240"/>
        <item x="266"/>
        <item x="286"/>
        <item x="289"/>
        <item x="369"/>
        <item x="355"/>
        <item x="312"/>
        <item x="196"/>
        <item x="235"/>
        <item x="288"/>
        <item x="313"/>
        <item x="383"/>
        <item x="375"/>
        <item x="154"/>
        <item x="376"/>
        <item x="271"/>
        <item x="361"/>
        <item x="315"/>
        <item x="265"/>
        <item x="390"/>
        <item x="387"/>
        <item x="206"/>
        <item x="280"/>
        <item x="337"/>
        <item x="372"/>
        <item x="236"/>
        <item x="147"/>
        <item x="363"/>
        <item x="329"/>
        <item x="326"/>
        <item x="259"/>
        <item x="245"/>
        <item x="287"/>
        <item x="274"/>
        <item x="388"/>
        <item x="324"/>
        <item x="273"/>
        <item x="272"/>
        <item x="291"/>
        <item x="342"/>
        <item x="323"/>
        <item x="277"/>
        <item x="364"/>
        <item x="368"/>
        <item x="294"/>
        <item x="351"/>
        <item x="371"/>
        <item x="269"/>
        <item x="302"/>
        <item x="308"/>
        <item x="335"/>
        <item x="394"/>
        <item x="336"/>
        <item x="278"/>
        <item x="354"/>
        <item x="309"/>
        <item x="397"/>
        <item x="293"/>
        <item x="393"/>
        <item x="210"/>
        <item x="356"/>
        <item x="378"/>
        <item x="346"/>
        <item x="350"/>
        <item x="316"/>
        <item x="298"/>
        <item x="306"/>
        <item x="285"/>
        <item x="261"/>
        <item x="384"/>
        <item x="399"/>
        <item x="400"/>
        <item x="331"/>
        <item x="365"/>
        <item x="202"/>
        <item x="360"/>
        <item x="395"/>
        <item x="252"/>
        <item x="401"/>
        <item x="334"/>
        <item x="253"/>
        <item x="345"/>
        <item x="358"/>
        <item x="370"/>
        <item x="348"/>
        <item x="327"/>
        <item x="373"/>
        <item x="296"/>
        <item x="317"/>
        <item x="333"/>
        <item x="295"/>
        <item x="300"/>
        <item x="175"/>
        <item x="349"/>
        <item x="320"/>
        <item x="359"/>
        <item x="389"/>
        <item x="382"/>
        <item x="386"/>
        <item x="374"/>
        <item x="377"/>
        <item x="338"/>
        <item x="276"/>
        <item x="330"/>
        <item x="385"/>
        <item x="173"/>
        <item t="default"/>
      </items>
    </pivotField>
    <pivotField dataField="1" showAll="0"/>
    <pivotField showAll="0">
      <items count="348">
        <item x="4"/>
        <item x="1"/>
        <item x="3"/>
        <item x="0"/>
        <item x="2"/>
        <item x="26"/>
        <item x="17"/>
        <item x="43"/>
        <item x="22"/>
        <item x="6"/>
        <item x="47"/>
        <item x="68"/>
        <item x="38"/>
        <item x="16"/>
        <item x="35"/>
        <item x="7"/>
        <item x="55"/>
        <item x="34"/>
        <item x="117"/>
        <item x="21"/>
        <item x="28"/>
        <item x="27"/>
        <item x="13"/>
        <item x="14"/>
        <item x="25"/>
        <item x="48"/>
        <item x="193"/>
        <item x="11"/>
        <item x="72"/>
        <item x="46"/>
        <item x="42"/>
        <item x="103"/>
        <item x="203"/>
        <item x="32"/>
        <item x="69"/>
        <item x="10"/>
        <item x="66"/>
        <item x="73"/>
        <item x="30"/>
        <item x="33"/>
        <item x="221"/>
        <item x="54"/>
        <item x="162"/>
        <item x="76"/>
        <item x="12"/>
        <item x="9"/>
        <item x="160"/>
        <item x="187"/>
        <item x="40"/>
        <item x="19"/>
        <item x="8"/>
        <item x="24"/>
        <item x="44"/>
        <item x="45"/>
        <item x="63"/>
        <item x="91"/>
        <item x="141"/>
        <item x="5"/>
        <item x="164"/>
        <item x="41"/>
        <item x="67"/>
        <item x="71"/>
        <item x="61"/>
        <item x="118"/>
        <item x="36"/>
        <item x="308"/>
        <item x="56"/>
        <item x="60"/>
        <item x="251"/>
        <item x="49"/>
        <item x="167"/>
        <item x="149"/>
        <item x="85"/>
        <item x="78"/>
        <item x="147"/>
        <item x="87"/>
        <item x="74"/>
        <item x="144"/>
        <item x="133"/>
        <item x="18"/>
        <item x="58"/>
        <item x="50"/>
        <item x="111"/>
        <item x="80"/>
        <item x="90"/>
        <item x="190"/>
        <item x="124"/>
        <item x="132"/>
        <item x="98"/>
        <item x="208"/>
        <item x="31"/>
        <item x="15"/>
        <item x="104"/>
        <item x="29"/>
        <item x="112"/>
        <item x="92"/>
        <item x="70"/>
        <item x="224"/>
        <item x="169"/>
        <item x="51"/>
        <item x="172"/>
        <item x="284"/>
        <item x="136"/>
        <item x="96"/>
        <item x="138"/>
        <item x="228"/>
        <item x="131"/>
        <item x="230"/>
        <item x="156"/>
        <item x="129"/>
        <item x="150"/>
        <item x="207"/>
        <item x="254"/>
        <item x="299"/>
        <item x="20"/>
        <item x="225"/>
        <item x="134"/>
        <item x="125"/>
        <item x="52"/>
        <item x="151"/>
        <item x="302"/>
        <item x="84"/>
        <item x="135"/>
        <item x="120"/>
        <item x="165"/>
        <item x="119"/>
        <item x="128"/>
        <item x="226"/>
        <item x="329"/>
        <item x="88"/>
        <item x="339"/>
        <item x="209"/>
        <item x="106"/>
        <item x="77"/>
        <item x="184"/>
        <item x="155"/>
        <item x="191"/>
        <item x="126"/>
        <item x="199"/>
        <item x="180"/>
        <item x="166"/>
        <item x="145"/>
        <item x="213"/>
        <item x="259"/>
        <item x="252"/>
        <item x="216"/>
        <item x="109"/>
        <item x="62"/>
        <item x="95"/>
        <item x="75"/>
        <item x="100"/>
        <item x="94"/>
        <item x="264"/>
        <item x="218"/>
        <item x="220"/>
        <item x="197"/>
        <item x="171"/>
        <item x="146"/>
        <item x="212"/>
        <item x="39"/>
        <item x="345"/>
        <item x="89"/>
        <item x="37"/>
        <item x="235"/>
        <item x="108"/>
        <item x="185"/>
        <item x="79"/>
        <item x="274"/>
        <item x="240"/>
        <item x="86"/>
        <item x="97"/>
        <item x="82"/>
        <item x="158"/>
        <item x="291"/>
        <item x="321"/>
        <item x="276"/>
        <item x="114"/>
        <item x="23"/>
        <item x="178"/>
        <item x="194"/>
        <item x="173"/>
        <item x="113"/>
        <item x="324"/>
        <item x="115"/>
        <item x="101"/>
        <item x="105"/>
        <item x="249"/>
        <item x="346"/>
        <item x="338"/>
        <item x="223"/>
        <item x="275"/>
        <item x="159"/>
        <item x="186"/>
        <item x="231"/>
        <item x="57"/>
        <item x="277"/>
        <item x="59"/>
        <item x="330"/>
        <item x="183"/>
        <item x="227"/>
        <item x="64"/>
        <item x="267"/>
        <item x="202"/>
        <item x="205"/>
        <item x="255"/>
        <item x="253"/>
        <item x="83"/>
        <item x="241"/>
        <item x="327"/>
        <item x="245"/>
        <item x="219"/>
        <item x="300"/>
        <item x="265"/>
        <item x="247"/>
        <item x="278"/>
        <item x="229"/>
        <item x="65"/>
        <item x="189"/>
        <item x="81"/>
        <item x="163"/>
        <item x="261"/>
        <item x="342"/>
        <item x="198"/>
        <item x="121"/>
        <item x="154"/>
        <item x="204"/>
        <item x="298"/>
        <item x="303"/>
        <item x="335"/>
        <item x="263"/>
        <item x="157"/>
        <item x="238"/>
        <item x="116"/>
        <item x="311"/>
        <item x="107"/>
        <item x="256"/>
        <item x="201"/>
        <item x="181"/>
        <item x="177"/>
        <item x="260"/>
        <item x="325"/>
        <item x="153"/>
        <item x="306"/>
        <item x="195"/>
        <item x="313"/>
        <item x="328"/>
        <item x="196"/>
        <item x="269"/>
        <item x="239"/>
        <item x="341"/>
        <item x="262"/>
        <item x="257"/>
        <item x="272"/>
        <item x="232"/>
        <item x="307"/>
        <item x="337"/>
        <item x="242"/>
        <item x="336"/>
        <item x="285"/>
        <item x="236"/>
        <item x="314"/>
        <item x="222"/>
        <item x="137"/>
        <item x="246"/>
        <item x="140"/>
        <item x="296"/>
        <item x="250"/>
        <item x="53"/>
        <item x="211"/>
        <item x="297"/>
        <item x="316"/>
        <item x="170"/>
        <item x="243"/>
        <item x="279"/>
        <item x="333"/>
        <item x="176"/>
        <item x="174"/>
        <item x="281"/>
        <item x="266"/>
        <item x="322"/>
        <item x="214"/>
        <item x="315"/>
        <item x="123"/>
        <item x="293"/>
        <item x="130"/>
        <item x="110"/>
        <item x="287"/>
        <item x="215"/>
        <item x="99"/>
        <item x="319"/>
        <item x="192"/>
        <item x="288"/>
        <item x="182"/>
        <item x="301"/>
        <item x="273"/>
        <item x="340"/>
        <item x="283"/>
        <item x="326"/>
        <item x="152"/>
        <item x="289"/>
        <item x="332"/>
        <item x="318"/>
        <item x="295"/>
        <item x="143"/>
        <item x="304"/>
        <item x="206"/>
        <item x="244"/>
        <item x="343"/>
        <item x="127"/>
        <item x="331"/>
        <item x="102"/>
        <item x="344"/>
        <item x="270"/>
        <item x="148"/>
        <item x="312"/>
        <item x="237"/>
        <item x="234"/>
        <item x="188"/>
        <item x="309"/>
        <item x="290"/>
        <item x="248"/>
        <item x="139"/>
        <item x="320"/>
        <item x="200"/>
        <item x="280"/>
        <item x="268"/>
        <item x="161"/>
        <item x="271"/>
        <item x="292"/>
        <item x="286"/>
        <item x="305"/>
        <item x="323"/>
        <item x="168"/>
        <item x="142"/>
        <item x="175"/>
        <item x="122"/>
        <item x="210"/>
        <item x="334"/>
        <item x="317"/>
        <item x="233"/>
        <item x="258"/>
        <item x="294"/>
        <item x="179"/>
        <item x="282"/>
        <item x="217"/>
        <item x="310"/>
        <item x="93"/>
        <item t="default"/>
      </items>
    </pivotField>
    <pivotField dataField="1" showAll="0"/>
    <pivotField showAll="0"/>
    <pivotField dataField="1" showAll="0"/>
    <pivotField showAll="0"/>
    <pivotField dataField="1" showAll="0"/>
    <pivotField showAll="0"/>
    <pivotField dataField="1" showAll="0"/>
    <pivotField showAll="0"/>
    <pivotField showAll="0"/>
  </pivotFields>
  <rowFields count="1">
    <field x="3"/>
  </rowFields>
  <rowItems count="6">
    <i>
      <x v="9"/>
    </i>
    <i>
      <x v="18"/>
    </i>
    <i>
      <x v="19"/>
    </i>
    <i>
      <x v="57"/>
    </i>
    <i>
      <x v="58"/>
    </i>
    <i t="grand">
      <x/>
    </i>
  </rowItems>
  <colFields count="1">
    <field x="-2"/>
  </colFields>
  <colItems count="6">
    <i>
      <x/>
    </i>
    <i i="1">
      <x v="1"/>
    </i>
    <i i="2">
      <x v="2"/>
    </i>
    <i i="3">
      <x v="3"/>
    </i>
    <i i="4">
      <x v="4"/>
    </i>
    <i i="5">
      <x v="5"/>
    </i>
  </colItems>
  <dataFields count="6">
    <dataField name="Average of Academic Reputation Score" fld="4" subtotal="average" baseField="3" baseItem="0"/>
    <dataField name="Average of Employer Reputation Score" fld="6" subtotal="average" baseField="3" baseItem="0"/>
    <dataField name="Average of Facilities Score" fld="8" subtotal="average" baseField="3" baseItem="57"/>
    <dataField name="Average of International Faculty Score" fld="10" subtotal="average" baseField="3" baseItem="57"/>
    <dataField name="Average of International Research Network Score" fld="12" subtotal="average" baseField="3" baseItem="1"/>
    <dataField name="Average of Employment Outcome Score" fld="14" subtotal="average" baseField="3" baseItem="57"/>
  </dataFields>
  <formats count="1">
    <format dxfId="23">
      <pivotArea outline="0" collapsedLevelsAreSubtotals="1" fieldPosition="0"/>
    </format>
  </formats>
  <chartFormats count="28">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2" format="2" series="1">
      <pivotArea type="data" outline="0" fieldPosition="0">
        <references count="1">
          <reference field="4294967294" count="1" selected="0">
            <x v="5"/>
          </reference>
        </references>
      </pivotArea>
    </chartFormat>
    <chartFormat chart="2" format="4" series="1">
      <pivotArea type="data" outline="0" fieldPosition="0">
        <references count="1">
          <reference field="4294967294" count="1" selected="0">
            <x v="3"/>
          </reference>
        </references>
      </pivotArea>
    </chartFormat>
    <chartFormat chart="2" format="5" series="1">
      <pivotArea type="data" outline="0" fieldPosition="0">
        <references count="1">
          <reference field="4294967294" count="1" selected="0">
            <x v="2"/>
          </reference>
        </references>
      </pivotArea>
    </chartFormat>
    <chartFormat chart="2" format="6">
      <pivotArea type="data" outline="0" fieldPosition="0">
        <references count="2">
          <reference field="4294967294" count="1" selected="0">
            <x v="0"/>
          </reference>
          <reference field="3" count="1" selected="0">
            <x v="57"/>
          </reference>
        </references>
      </pivotArea>
    </chartFormat>
    <chartFormat chart="2" format="7">
      <pivotArea type="data" outline="0" fieldPosition="0">
        <references count="2">
          <reference field="4294967294" count="1" selected="0">
            <x v="1"/>
          </reference>
          <reference field="3" count="1" selected="0">
            <x v="57"/>
          </reference>
        </references>
      </pivotArea>
    </chartFormat>
    <chartFormat chart="2" format="8">
      <pivotArea type="data" outline="0" fieldPosition="0">
        <references count="2">
          <reference field="4294967294" count="1" selected="0">
            <x v="2"/>
          </reference>
          <reference field="3" count="1" selected="0">
            <x v="57"/>
          </reference>
        </references>
      </pivotArea>
    </chartFormat>
    <chartFormat chart="2" format="9">
      <pivotArea type="data" outline="0" fieldPosition="0">
        <references count="2">
          <reference field="4294967294" count="1" selected="0">
            <x v="3"/>
          </reference>
          <reference field="3" count="1" selected="0">
            <x v="57"/>
          </reference>
        </references>
      </pivotArea>
    </chartFormat>
    <chartFormat chart="2" format="10">
      <pivotArea type="data" outline="0" fieldPosition="0">
        <references count="2">
          <reference field="4294967294" count="1" selected="0">
            <x v="5"/>
          </reference>
          <reference field="3" count="1" selected="0">
            <x v="57"/>
          </reference>
        </references>
      </pivotArea>
    </chartFormat>
    <chartFormat chart="7" format="21" series="1">
      <pivotArea type="data" outline="0" fieldPosition="0">
        <references count="1">
          <reference field="4294967294" count="1" selected="0">
            <x v="0"/>
          </reference>
        </references>
      </pivotArea>
    </chartFormat>
    <chartFormat chart="7" format="22">
      <pivotArea type="data" outline="0" fieldPosition="0">
        <references count="2">
          <reference field="4294967294" count="1" selected="0">
            <x v="0"/>
          </reference>
          <reference field="3" count="1" selected="0">
            <x v="57"/>
          </reference>
        </references>
      </pivotArea>
    </chartFormat>
    <chartFormat chart="7" format="23" series="1">
      <pivotArea type="data" outline="0" fieldPosition="0">
        <references count="1">
          <reference field="4294967294" count="1" selected="0">
            <x v="1"/>
          </reference>
        </references>
      </pivotArea>
    </chartFormat>
    <chartFormat chart="7" format="24">
      <pivotArea type="data" outline="0" fieldPosition="0">
        <references count="2">
          <reference field="4294967294" count="1" selected="0">
            <x v="1"/>
          </reference>
          <reference field="3" count="1" selected="0">
            <x v="57"/>
          </reference>
        </references>
      </pivotArea>
    </chartFormat>
    <chartFormat chart="7" format="25" series="1">
      <pivotArea type="data" outline="0" fieldPosition="0">
        <references count="1">
          <reference field="4294967294" count="1" selected="0">
            <x v="2"/>
          </reference>
        </references>
      </pivotArea>
    </chartFormat>
    <chartFormat chart="7" format="26">
      <pivotArea type="data" outline="0" fieldPosition="0">
        <references count="2">
          <reference field="4294967294" count="1" selected="0">
            <x v="2"/>
          </reference>
          <reference field="3" count="1" selected="0">
            <x v="57"/>
          </reference>
        </references>
      </pivotArea>
    </chartFormat>
    <chartFormat chart="7" format="27" series="1">
      <pivotArea type="data" outline="0" fieldPosition="0">
        <references count="1">
          <reference field="4294967294" count="1" selected="0">
            <x v="3"/>
          </reference>
        </references>
      </pivotArea>
    </chartFormat>
    <chartFormat chart="7" format="28">
      <pivotArea type="data" outline="0" fieldPosition="0">
        <references count="2">
          <reference field="4294967294" count="1" selected="0">
            <x v="3"/>
          </reference>
          <reference field="3" count="1" selected="0">
            <x v="57"/>
          </reference>
        </references>
      </pivotArea>
    </chartFormat>
    <chartFormat chart="7" format="29" series="1">
      <pivotArea type="data" outline="0" fieldPosition="0">
        <references count="1">
          <reference field="4294967294" count="1" selected="0">
            <x v="5"/>
          </reference>
        </references>
      </pivotArea>
    </chartFormat>
    <chartFormat chart="7" format="30">
      <pivotArea type="data" outline="0" fieldPosition="0">
        <references count="2">
          <reference field="4294967294" count="1" selected="0">
            <x v="5"/>
          </reference>
          <reference field="3" count="1" selected="0">
            <x v="57"/>
          </reference>
        </references>
      </pivotArea>
    </chartFormat>
    <chartFormat chart="2" format="11">
      <pivotArea type="data" outline="0" fieldPosition="0">
        <references count="2">
          <reference field="4294967294" count="1" selected="0">
            <x v="0"/>
          </reference>
          <reference field="3" count="1" selected="0">
            <x v="5"/>
          </reference>
        </references>
      </pivotArea>
    </chartFormat>
    <chartFormat chart="2" format="12">
      <pivotArea type="data" outline="0" fieldPosition="0">
        <references count="2">
          <reference field="4294967294" count="1" selected="0">
            <x v="1"/>
          </reference>
          <reference field="3" count="1" selected="0">
            <x v="5"/>
          </reference>
        </references>
      </pivotArea>
    </chartFormat>
    <chartFormat chart="2" format="13">
      <pivotArea type="data" outline="0" fieldPosition="0">
        <references count="2">
          <reference field="4294967294" count="1" selected="0">
            <x v="2"/>
          </reference>
          <reference field="3" count="1" selected="0">
            <x v="5"/>
          </reference>
        </references>
      </pivotArea>
    </chartFormat>
    <chartFormat chart="2" format="14">
      <pivotArea type="data" outline="0" fieldPosition="0">
        <references count="2">
          <reference field="4294967294" count="1" selected="0">
            <x v="3"/>
          </reference>
          <reference field="3" count="1" selected="0">
            <x v="5"/>
          </reference>
        </references>
      </pivotArea>
    </chartFormat>
    <chartFormat chart="2" format="15">
      <pivotArea type="data" outline="0" fieldPosition="0">
        <references count="2">
          <reference field="4294967294" count="1" selected="0">
            <x v="5"/>
          </reference>
          <reference field="3" count="1" selected="0">
            <x v="5"/>
          </reference>
        </references>
      </pivotArea>
    </chartFormat>
    <chartFormat chart="7" format="31" series="1">
      <pivotArea type="data" outline="0" fieldPosition="0">
        <references count="1">
          <reference field="4294967294" count="1" selected="0">
            <x v="4"/>
          </reference>
        </references>
      </pivotArea>
    </chartFormat>
    <chartFormat chart="2" format="16" series="1">
      <pivotArea type="data" outline="0" fieldPosition="0">
        <references count="1">
          <reference field="4294967294" count="1" selected="0">
            <x v="4"/>
          </reference>
        </references>
      </pivotArea>
    </chartFormat>
    <chartFormat chart="7" format="32">
      <pivotArea type="data" outline="0" fieldPosition="0">
        <references count="2">
          <reference field="4294967294" count="1" selected="0">
            <x v="4"/>
          </reference>
          <reference field="3" count="1" selected="0">
            <x v="5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7">
  <location ref="A28:B42" firstHeaderRow="1" firstDataRow="1" firstDataCol="1"/>
  <pivotFields count="17">
    <pivotField showAll="0"/>
    <pivotField showAll="0"/>
    <pivotField showAll="0"/>
    <pivotField axis="axisRow" showAll="0" sortType="ascending">
      <items count="61">
        <item h="1" x="13"/>
        <item x="9"/>
        <item h="1" x="30"/>
        <item h="1" x="44"/>
        <item h="1" x="16"/>
        <item h="1" x="26"/>
        <item h="1" x="41"/>
        <item x="10"/>
        <item h="1" x="27"/>
        <item h="1" x="4"/>
        <item h="1" x="35"/>
        <item h="1" x="57"/>
        <item h="1" x="58"/>
        <item h="1" x="45"/>
        <item x="18"/>
        <item h="1" x="54"/>
        <item h="1" x="46"/>
        <item h="1" x="25"/>
        <item x="7"/>
        <item h="1" x="11"/>
        <item h="1" x="55"/>
        <item x="5"/>
        <item h="1" x="31"/>
        <item h="1" x="38"/>
        <item h="1" x="50"/>
        <item h="1" x="21"/>
        <item h="1" x="36"/>
        <item h="1" x="28"/>
        <item x="6"/>
        <item h="1" x="29"/>
        <item h="1" x="40"/>
        <item h="1" x="52"/>
        <item h="1" x="47"/>
        <item h="1" x="14"/>
        <item h="1" x="23"/>
        <item x="12"/>
        <item h="1" x="19"/>
        <item h="1" x="22"/>
        <item h="1" x="51"/>
        <item h="1" x="48"/>
        <item h="1" x="49"/>
        <item h="1" x="53"/>
        <item h="1" x="43"/>
        <item h="1" x="42"/>
        <item h="1" x="34"/>
        <item h="1" x="15"/>
        <item h="1" x="24"/>
        <item x="3"/>
        <item h="1" x="39"/>
        <item x="8"/>
        <item h="1" x="32"/>
        <item x="20"/>
        <item x="2"/>
        <item h="1" x="17"/>
        <item h="1" x="37"/>
        <item h="1" x="59"/>
        <item h="1" x="33"/>
        <item x="1"/>
        <item x="0"/>
        <item h="1" x="5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3"/>
  </rowFields>
  <rowItems count="14">
    <i>
      <x v="49"/>
    </i>
    <i>
      <x v="7"/>
    </i>
    <i>
      <x v="14"/>
    </i>
    <i>
      <x v="18"/>
    </i>
    <i>
      <x v="51"/>
    </i>
    <i>
      <x v="35"/>
    </i>
    <i>
      <x v="1"/>
    </i>
    <i>
      <x v="28"/>
    </i>
    <i>
      <x v="58"/>
    </i>
    <i>
      <x v="57"/>
    </i>
    <i>
      <x v="52"/>
    </i>
    <i>
      <x v="21"/>
    </i>
    <i>
      <x v="47"/>
    </i>
    <i t="grand">
      <x/>
    </i>
  </rowItems>
  <colItems count="1">
    <i/>
  </colItems>
  <dataFields count="1">
    <dataField name="Average of Overall Score" fld="16" subtotal="average" baseField="3" baseItem="0"/>
  </dataFields>
  <formats count="1">
    <format dxfId="24">
      <pivotArea collapsedLevelsAreSubtotals="1" fieldPosition="0">
        <references count="1">
          <reference field="3" count="0"/>
        </references>
      </pivotArea>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57"/>
          </reference>
        </references>
      </pivotArea>
    </chartFormat>
    <chartFormat chart="6" format="4" series="1">
      <pivotArea type="data" outline="0" fieldPosition="0">
        <references count="1">
          <reference field="4294967294" count="1" selected="0">
            <x v="0"/>
          </reference>
        </references>
      </pivotArea>
    </chartFormat>
    <chartFormat chart="6" format="5">
      <pivotArea type="data" outline="0" fieldPosition="0">
        <references count="2">
          <reference field="4294967294" count="1" selected="0">
            <x v="0"/>
          </reference>
          <reference field="3" count="1" selected="0">
            <x v="5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C29D4BE-07FD-44A2-A091-6A38F52FADCC}" name="PivotTable4" cacheId="0" applyNumberFormats="0" applyBorderFormats="0" applyFontFormats="0" applyPatternFormats="0" applyAlignmentFormats="0" applyWidthHeightFormats="1" dataCaption="Values" updatedVersion="7" minRefreshableVersion="3" useAutoFormatting="1" rowGrandTotals="0" itemPrintTitles="1" createdVersion="7" indent="0" outline="1" outlineData="1" multipleFieldFilters="0" rowHeaderCaption="Countries and their Top 3 Institutions">
  <location ref="G4:H9" firstHeaderRow="1" firstDataRow="1" firstDataCol="1"/>
  <pivotFields count="17">
    <pivotField dataField="1" showAll="0"/>
    <pivotField axis="axisRow" showAll="0" measureFilter="1" sortType="ascending">
      <items count="501">
        <item x="353"/>
        <item x="329"/>
        <item x="115"/>
        <item x="160"/>
        <item x="368"/>
        <item x="489"/>
        <item x="487"/>
        <item x="188"/>
        <item x="149"/>
        <item x="166"/>
        <item x="251"/>
        <item x="369"/>
        <item x="442"/>
        <item x="218"/>
        <item x="485"/>
        <item x="443"/>
        <item x="234"/>
        <item x="229"/>
        <item x="444"/>
        <item x="354"/>
        <item x="261"/>
        <item x="288"/>
        <item x="490"/>
        <item x="342"/>
        <item x="448"/>
        <item x="480"/>
        <item x="107"/>
        <item x="496"/>
        <item x="62"/>
        <item x="411"/>
        <item x="5"/>
        <item x="165"/>
        <item x="51"/>
        <item x="175"/>
        <item x="498"/>
        <item x="124"/>
        <item x="474"/>
        <item x="289"/>
        <item x="491"/>
        <item x="223"/>
        <item x="391"/>
        <item x="53"/>
        <item x="355"/>
        <item x="401"/>
        <item x="407"/>
        <item x="21"/>
        <item x="225"/>
        <item x="19"/>
        <item x="192"/>
        <item x="377"/>
        <item x="308"/>
        <item x="204"/>
        <item x="265"/>
        <item x="60"/>
        <item x="481"/>
        <item x="470"/>
        <item x="49"/>
        <item x="91"/>
        <item x="168"/>
        <item x="173"/>
        <item x="110"/>
        <item x="137"/>
        <item x="154"/>
        <item x="15"/>
        <item x="207"/>
        <item x="464"/>
        <item x="8"/>
        <item x="345"/>
        <item x="433"/>
        <item x="424"/>
        <item x="117"/>
        <item x="339"/>
        <item x="33"/>
        <item x="230"/>
        <item x="361"/>
        <item x="280"/>
        <item x="87"/>
        <item x="142"/>
        <item x="327"/>
        <item x="283"/>
        <item x="300"/>
        <item x="290"/>
        <item x="156"/>
        <item x="216"/>
        <item x="4"/>
        <item x="449"/>
        <item x="281"/>
        <item x="337"/>
        <item x="140"/>
        <item x="282"/>
        <item x="309"/>
        <item x="306"/>
        <item x="409"/>
        <item x="130"/>
        <item x="346"/>
        <item x="445"/>
        <item x="476"/>
        <item x="6"/>
        <item x="155"/>
        <item x="171"/>
        <item x="174"/>
        <item x="383"/>
        <item x="395"/>
        <item x="263"/>
        <item x="269"/>
        <item x="249"/>
        <item x="370"/>
        <item x="338"/>
        <item x="456"/>
        <item x="47"/>
        <item x="482"/>
        <item x="358"/>
        <item x="293"/>
        <item x="460"/>
        <item x="497"/>
        <item x="419"/>
        <item x="349"/>
        <item x="23"/>
        <item x="410"/>
        <item x="492"/>
        <item x="41"/>
        <item x="483"/>
        <item x="321"/>
        <item x="196"/>
        <item x="180"/>
        <item x="105"/>
        <item x="159"/>
        <item x="236"/>
        <item x="36"/>
        <item x="141"/>
        <item x="362"/>
        <item x="477"/>
        <item x="73"/>
        <item x="88"/>
        <item x="75"/>
        <item x="35"/>
        <item x="270"/>
        <item x="134"/>
        <item x="276"/>
        <item x="315"/>
        <item x="145"/>
        <item x="387"/>
        <item x="131"/>
        <item x="367"/>
        <item x="319"/>
        <item x="74"/>
        <item x="255"/>
        <item x="58"/>
        <item x="94"/>
        <item x="277"/>
        <item x="194"/>
        <item x="256"/>
        <item x="478"/>
        <item x="0"/>
        <item x="292"/>
        <item x="30"/>
        <item x="151"/>
        <item x="344"/>
        <item x="158"/>
        <item x="56"/>
        <item x="266"/>
        <item x="111"/>
        <item x="132"/>
        <item x="378"/>
        <item x="18"/>
        <item x="224"/>
        <item x="310"/>
        <item x="397"/>
        <item x="427"/>
        <item x="435"/>
        <item x="331"/>
        <item x="76"/>
        <item x="326"/>
        <item x="421"/>
        <item x="176"/>
        <item x="271"/>
        <item x="333"/>
        <item x="10"/>
        <item x="201"/>
        <item x="38"/>
        <item x="121"/>
        <item x="312"/>
        <item x="388"/>
        <item x="31"/>
        <item x="351"/>
        <item x="259"/>
        <item x="67"/>
        <item x="437"/>
        <item x="389"/>
        <item x="11"/>
        <item x="92"/>
        <item x="381"/>
        <item x="70"/>
        <item x="138"/>
        <item x="324"/>
        <item x="322"/>
        <item x="120"/>
        <item x="363"/>
        <item x="382"/>
        <item x="16"/>
        <item x="128"/>
        <item x="208"/>
        <item x="364"/>
        <item x="125"/>
        <item x="245"/>
        <item x="232"/>
        <item x="221"/>
        <item x="231"/>
        <item x="461"/>
        <item x="200"/>
        <item x="99"/>
        <item x="189"/>
        <item x="402"/>
        <item x="295"/>
        <item x="415"/>
        <item x="64"/>
        <item x="267"/>
        <item x="146"/>
        <item x="272"/>
        <item x="170"/>
        <item x="404"/>
        <item x="258"/>
        <item x="28"/>
        <item x="396"/>
        <item x="45"/>
        <item x="422"/>
        <item x="379"/>
        <item x="405"/>
        <item x="328"/>
        <item x="446"/>
        <item x="457"/>
        <item x="59"/>
        <item x="406"/>
        <item x="462"/>
        <item x="226"/>
        <item x="2"/>
        <item x="453"/>
        <item x="152"/>
        <item x="416"/>
        <item x="384"/>
        <item x="268"/>
        <item x="98"/>
        <item x="425"/>
        <item x="296"/>
        <item x="385"/>
        <item x="414"/>
        <item x="284"/>
        <item x="274"/>
        <item x="103"/>
        <item x="48"/>
        <item x="408"/>
        <item x="157"/>
        <item x="199"/>
        <item x="178"/>
        <item x="169"/>
        <item x="260"/>
        <item x="163"/>
        <item x="417"/>
        <item x="29"/>
        <item x="493"/>
        <item x="37"/>
        <item x="222"/>
        <item x="65"/>
        <item x="39"/>
        <item x="55"/>
        <item x="466"/>
        <item x="139"/>
        <item x="108"/>
        <item x="262"/>
        <item x="86"/>
        <item x="14"/>
        <item x="162"/>
        <item x="20"/>
        <item x="27"/>
        <item x="32"/>
        <item x="44"/>
        <item x="191"/>
        <item x="50"/>
        <item x="95"/>
        <item x="40"/>
        <item x="22"/>
        <item x="63"/>
        <item x="89"/>
        <item x="307"/>
        <item x="398"/>
        <item x="78"/>
        <item x="54"/>
        <item x="392"/>
        <item x="264"/>
        <item x="211"/>
        <item x="97"/>
        <item x="13"/>
        <item x="313"/>
        <item x="471"/>
        <item x="7"/>
        <item x="285"/>
        <item x="197"/>
        <item x="371"/>
        <item x="450"/>
        <item x="479"/>
        <item x="297"/>
        <item x="431"/>
        <item x="214"/>
        <item x="320"/>
        <item x="463"/>
        <item x="66"/>
        <item x="167"/>
        <item x="467"/>
        <item x="219"/>
        <item x="451"/>
        <item x="390"/>
        <item x="465"/>
        <item x="104"/>
        <item x="242"/>
        <item x="494"/>
        <item x="488"/>
        <item x="114"/>
        <item x="209"/>
        <item x="440"/>
        <item x="332"/>
        <item x="372"/>
        <item x="436"/>
        <item x="243"/>
        <item x="247"/>
        <item x="177"/>
        <item x="183"/>
        <item x="441"/>
        <item x="227"/>
        <item x="311"/>
        <item x="352"/>
        <item x="420"/>
        <item x="343"/>
        <item x="399"/>
        <item x="233"/>
        <item x="356"/>
        <item x="195"/>
        <item x="116"/>
        <item x="434"/>
        <item x="316"/>
        <item x="432"/>
        <item x="210"/>
        <item x="301"/>
        <item x="248"/>
        <item x="68"/>
        <item x="25"/>
        <item x="257"/>
        <item x="129"/>
        <item x="69"/>
        <item x="122"/>
        <item x="143"/>
        <item x="340"/>
        <item x="202"/>
        <item x="360"/>
        <item x="484"/>
        <item x="426"/>
        <item x="303"/>
        <item x="181"/>
        <item x="220"/>
        <item x="468"/>
        <item x="109"/>
        <item x="57"/>
        <item x="279"/>
        <item x="135"/>
        <item x="179"/>
        <item x="206"/>
        <item x="119"/>
        <item x="90"/>
        <item x="61"/>
        <item x="46"/>
        <item x="241"/>
        <item x="26"/>
        <item x="101"/>
        <item x="235"/>
        <item x="43"/>
        <item x="452"/>
        <item x="52"/>
        <item x="148"/>
        <item x="374"/>
        <item x="1"/>
        <item x="286"/>
        <item x="237"/>
        <item x="357"/>
        <item x="9"/>
        <item x="438"/>
        <item x="334"/>
        <item x="317"/>
        <item x="428"/>
        <item x="350"/>
        <item x="81"/>
        <item x="472"/>
        <item x="341"/>
        <item x="459"/>
        <item x="187"/>
        <item x="126"/>
        <item x="80"/>
        <item x="184"/>
        <item x="215"/>
        <item x="495"/>
        <item x="144"/>
        <item x="380"/>
        <item x="106"/>
        <item x="318"/>
        <item x="84"/>
        <item x="469"/>
        <item x="412"/>
        <item x="347"/>
        <item x="373"/>
        <item x="375"/>
        <item x="486"/>
        <item x="203"/>
        <item x="85"/>
        <item x="278"/>
        <item x="335"/>
        <item x="190"/>
        <item x="304"/>
        <item x="164"/>
        <item x="252"/>
        <item x="298"/>
        <item x="24"/>
        <item x="323"/>
        <item x="185"/>
        <item x="418"/>
        <item x="253"/>
        <item x="102"/>
        <item x="244"/>
        <item x="113"/>
        <item x="100"/>
        <item x="217"/>
        <item x="238"/>
        <item x="393"/>
        <item x="3"/>
        <item x="12"/>
        <item x="403"/>
        <item x="182"/>
        <item x="273"/>
        <item x="228"/>
        <item x="147"/>
        <item x="499"/>
        <item x="473"/>
        <item x="429"/>
        <item x="93"/>
        <item x="365"/>
        <item x="77"/>
        <item x="133"/>
        <item x="348"/>
        <item x="96"/>
        <item x="325"/>
        <item x="305"/>
        <item x="239"/>
        <item x="299"/>
        <item x="294"/>
        <item x="136"/>
        <item x="71"/>
        <item x="413"/>
        <item x="34"/>
        <item x="458"/>
        <item x="454"/>
        <item x="314"/>
        <item x="475"/>
        <item x="291"/>
        <item x="212"/>
        <item x="394"/>
        <item x="359"/>
        <item x="150"/>
        <item x="254"/>
        <item x="330"/>
        <item x="287"/>
        <item x="79"/>
        <item x="153"/>
        <item x="82"/>
        <item x="430"/>
        <item x="186"/>
        <item x="161"/>
        <item x="83"/>
        <item x="376"/>
        <item x="127"/>
        <item x="336"/>
        <item x="240"/>
        <item x="112"/>
        <item x="198"/>
        <item x="275"/>
        <item x="400"/>
        <item x="366"/>
        <item x="213"/>
        <item x="250"/>
        <item x="123"/>
        <item x="439"/>
        <item x="205"/>
        <item x="447"/>
        <item x="118"/>
        <item x="172"/>
        <item x="386"/>
        <item x="193"/>
        <item x="302"/>
        <item x="423"/>
        <item x="17"/>
        <item x="246"/>
        <item x="72"/>
        <item x="455"/>
        <item x="42"/>
        <item t="default"/>
      </items>
      <autoSortScope>
        <pivotArea dataOnly="0" outline="0" fieldPosition="0">
          <references count="1">
            <reference field="4294967294" count="1" selected="0">
              <x v="0"/>
            </reference>
          </references>
        </pivotArea>
      </autoSortScope>
    </pivotField>
    <pivotField showAll="0"/>
    <pivotField axis="axisRow" showAll="0" sortType="ascending">
      <items count="61">
        <item h="1" x="13"/>
        <item h="1" sd="0" x="9"/>
        <item h="1" x="30"/>
        <item h="1" x="44"/>
        <item h="1" x="16"/>
        <item h="1" x="26"/>
        <item h="1" x="41"/>
        <item h="1" sd="0" x="10"/>
        <item h="1" x="27"/>
        <item sd="0" x="4"/>
        <item h="1" x="35"/>
        <item h="1" x="57"/>
        <item h="1" x="58"/>
        <item h="1" x="45"/>
        <item h="1" sd="0" x="18"/>
        <item h="1" x="54"/>
        <item h="1" x="46"/>
        <item h="1" x="25"/>
        <item h="1" sd="0" x="7"/>
        <item h="1" sd="0" x="11"/>
        <item h="1" x="55"/>
        <item h="1" sd="0" x="5"/>
        <item h="1" x="31"/>
        <item h="1" x="38"/>
        <item h="1" x="50"/>
        <item h="1" x="21"/>
        <item h="1" x="36"/>
        <item h="1" sd="0" x="28"/>
        <item h="1" sd="0" x="6"/>
        <item h="1" x="29"/>
        <item h="1" x="40"/>
        <item h="1" x="52"/>
        <item h="1" x="47"/>
        <item h="1" x="14"/>
        <item h="1" x="23"/>
        <item h="1" sd="0" x="12"/>
        <item h="1" x="19"/>
        <item h="1" x="22"/>
        <item h="1" x="51"/>
        <item h="1" x="48"/>
        <item h="1" x="49"/>
        <item h="1" x="53"/>
        <item h="1" x="43"/>
        <item h="1" x="42"/>
        <item h="1" x="34"/>
        <item h="1" x="15"/>
        <item h="1" x="24"/>
        <item sd="0" x="3"/>
        <item h="1" x="39"/>
        <item h="1" sd="0" x="8"/>
        <item h="1" sd="0" x="32"/>
        <item h="1" sd="0" x="20"/>
        <item sd="0" x="2"/>
        <item h="1" sd="0" x="17"/>
        <item h="1" x="37"/>
        <item h="1" x="59"/>
        <item h="1" x="33"/>
        <item sd="0" x="1"/>
        <item sd="0" x="0"/>
        <item h="1" x="5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1"/>
  </rowFields>
  <rowItems count="5">
    <i>
      <x v="58"/>
    </i>
    <i>
      <x v="57"/>
    </i>
    <i>
      <x v="52"/>
    </i>
    <i>
      <x v="47"/>
    </i>
    <i>
      <x v="9"/>
    </i>
  </rowItems>
  <colItems count="1">
    <i/>
  </colItems>
  <dataFields count="1">
    <dataField name="Highest Ranking" fld="0" subtotal="min" baseField="3" baseItem="58"/>
  </dataFields>
  <formats count="23">
    <format dxfId="47">
      <pivotArea type="all" dataOnly="0" outline="0" fieldPosition="0"/>
    </format>
    <format dxfId="46">
      <pivotArea outline="0" collapsedLevelsAreSubtotals="1" fieldPosition="0"/>
    </format>
    <format dxfId="45">
      <pivotArea field="3" type="button" dataOnly="0" labelOnly="1" outline="0" axis="axisRow" fieldPosition="0"/>
    </format>
    <format dxfId="44">
      <pivotArea dataOnly="0" labelOnly="1" fieldPosition="0">
        <references count="1">
          <reference field="3" count="0"/>
        </references>
      </pivotArea>
    </format>
    <format dxfId="43">
      <pivotArea dataOnly="0" labelOnly="1" fieldPosition="0">
        <references count="2">
          <reference field="1" count="1">
            <x v="153"/>
          </reference>
          <reference field="3" count="1" selected="0">
            <x v="58"/>
          </reference>
        </references>
      </pivotArea>
    </format>
    <format dxfId="42">
      <pivotArea dataOnly="0" labelOnly="1" fieldPosition="0">
        <references count="2">
          <reference field="1" count="1">
            <x v="378"/>
          </reference>
          <reference field="3" count="1" selected="0">
            <x v="57"/>
          </reference>
        </references>
      </pivotArea>
    </format>
    <format dxfId="41">
      <pivotArea dataOnly="0" labelOnly="1" fieldPosition="0">
        <references count="2">
          <reference field="1" count="1">
            <x v="189"/>
          </reference>
          <reference field="3" count="1" selected="0">
            <x v="9"/>
          </reference>
        </references>
      </pivotArea>
    </format>
    <format dxfId="40">
      <pivotArea dataOnly="0" labelOnly="1" fieldPosition="0">
        <references count="2">
          <reference field="1" count="1">
            <x v="344"/>
          </reference>
          <reference field="3" count="1" selected="0">
            <x v="18"/>
          </reference>
        </references>
      </pivotArea>
    </format>
    <format dxfId="39">
      <pivotArea dataOnly="0" labelOnly="1" fieldPosition="0">
        <references count="2">
          <reference field="1" count="1">
            <x v="222"/>
          </reference>
          <reference field="3" count="1" selected="0">
            <x v="49"/>
          </reference>
        </references>
      </pivotArea>
    </format>
    <format dxfId="38">
      <pivotArea dataOnly="0" labelOnly="1" fieldPosition="0">
        <references count="2">
          <reference field="1" count="1">
            <x v="258"/>
          </reference>
          <reference field="3" count="1" selected="0">
            <x v="1"/>
          </reference>
        </references>
      </pivotArea>
    </format>
    <format dxfId="37">
      <pivotArea dataOnly="0" labelOnly="1" fieldPosition="0">
        <references count="2">
          <reference field="1" count="1">
            <x v="155"/>
          </reference>
          <reference field="3" count="1" selected="0">
            <x v="7"/>
          </reference>
        </references>
      </pivotArea>
    </format>
    <format dxfId="36">
      <pivotArea dataOnly="0" labelOnly="1" fieldPosition="0">
        <references count="2">
          <reference field="1" count="1">
            <x v="249"/>
          </reference>
          <reference field="3" count="1" selected="0">
            <x v="19"/>
          </reference>
        </references>
      </pivotArea>
    </format>
    <format dxfId="35">
      <pivotArea dataOnly="0" labelOnly="1" fieldPosition="0">
        <references count="2">
          <reference field="1" count="1">
            <x v="171"/>
          </reference>
          <reference field="3" count="1" selected="0">
            <x v="53"/>
          </reference>
        </references>
      </pivotArea>
    </format>
    <format dxfId="34">
      <pivotArea dataOnly="0" labelOnly="1" fieldPosition="0">
        <references count="2">
          <reference field="1" count="1">
            <x v="193"/>
          </reference>
          <reference field="3" count="1" selected="0">
            <x v="27"/>
          </reference>
        </references>
      </pivotArea>
    </format>
    <format dxfId="33">
      <pivotArea dataOnly="0" labelOnly="1" fieldPosition="0">
        <references count="2">
          <reference field="1" count="1">
            <x v="324"/>
          </reference>
          <reference field="3" count="1" selected="0">
            <x v="50"/>
          </reference>
        </references>
      </pivotArea>
    </format>
    <format dxfId="32">
      <pivotArea dataOnly="0" labelOnly="1" outline="0" axis="axisValues" fieldPosition="0"/>
    </format>
    <format dxfId="31">
      <pivotArea outline="0" collapsedLevelsAreSubtotals="1" fieldPosition="0"/>
    </format>
    <format dxfId="30">
      <pivotArea outline="0" collapsedLevelsAreSubtotals="1" fieldPosition="0"/>
    </format>
    <format dxfId="29">
      <pivotArea collapsedLevelsAreSubtotals="1" fieldPosition="0">
        <references count="1">
          <reference field="3" count="1">
            <x v="57"/>
          </reference>
        </references>
      </pivotArea>
    </format>
    <format dxfId="28">
      <pivotArea dataOnly="0" labelOnly="1" fieldPosition="0">
        <references count="1">
          <reference field="3" count="1">
            <x v="57"/>
          </reference>
        </references>
      </pivotArea>
    </format>
    <format dxfId="27">
      <pivotArea dataOnly="0" fieldPosition="0">
        <references count="1">
          <reference field="1" count="1">
            <x v="378"/>
          </reference>
        </references>
      </pivotArea>
    </format>
    <format dxfId="26">
      <pivotArea collapsedLevelsAreSubtotals="1" fieldPosition="0">
        <references count="2">
          <reference field="1" count="2">
            <x v="97"/>
            <x v="430"/>
          </reference>
          <reference field="3" count="1" selected="0">
            <x v="57"/>
          </reference>
        </references>
      </pivotArea>
    </format>
    <format dxfId="25">
      <pivotArea dataOnly="0" labelOnly="1" fieldPosition="0">
        <references count="2">
          <reference field="1" count="2">
            <x v="97"/>
            <x v="430"/>
          </reference>
          <reference field="3" count="1" selected="0">
            <x v="57"/>
          </reference>
        </references>
      </pivotArea>
    </format>
  </formats>
  <pivotTableStyleInfo name="PivotStyleLight16" showRowHeaders="1" showColHeaders="1" showRowStripes="0" showColStripes="0" showLastColumn="1"/>
  <filters count="1">
    <filter fld="1" type="count" evalOrder="-1" id="4" iMeasureFld="0">
      <autoFilter ref="A1">
        <filterColumn colId="0">
          <top10 top="0" val="3" filterVal="3"/>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A4:B18" firstHeaderRow="1" firstDataRow="1" firstDataCol="1"/>
  <pivotFields count="17">
    <pivotField showAll="0"/>
    <pivotField dataField="1" showAll="0"/>
    <pivotField showAll="0"/>
    <pivotField axis="axisRow" showAll="0" sortType="ascending">
      <items count="61">
        <item h="1" x="13"/>
        <item x="9"/>
        <item h="1" x="30"/>
        <item h="1" x="44"/>
        <item h="1" x="16"/>
        <item h="1" x="26"/>
        <item h="1" x="41"/>
        <item x="10"/>
        <item h="1" x="27"/>
        <item x="4"/>
        <item h="1" x="35"/>
        <item h="1" x="57"/>
        <item h="1" x="58"/>
        <item h="1" x="45"/>
        <item h="1" x="18"/>
        <item h="1" x="54"/>
        <item h="1" x="46"/>
        <item h="1" x="25"/>
        <item x="7"/>
        <item x="11"/>
        <item h="1" x="55"/>
        <item h="1" x="5"/>
        <item h="1" x="31"/>
        <item h="1" x="38"/>
        <item h="1" x="50"/>
        <item h="1" x="21"/>
        <item h="1" x="36"/>
        <item x="28"/>
        <item x="6"/>
        <item h="1" x="29"/>
        <item h="1" x="40"/>
        <item h="1" x="52"/>
        <item h="1" x="47"/>
        <item h="1" x="14"/>
        <item h="1" x="23"/>
        <item x="12"/>
        <item h="1" x="19"/>
        <item h="1" x="22"/>
        <item h="1" x="51"/>
        <item h="1" x="48"/>
        <item h="1" x="49"/>
        <item h="1" x="53"/>
        <item h="1" x="43"/>
        <item h="1" x="42"/>
        <item h="1" x="34"/>
        <item h="1" x="15"/>
        <item h="1" x="24"/>
        <item h="1" x="3"/>
        <item h="1" x="39"/>
        <item x="8"/>
        <item x="32"/>
        <item h="1" x="20"/>
        <item h="1" x="2"/>
        <item x="17"/>
        <item h="1" x="37"/>
        <item h="1" x="59"/>
        <item h="1" x="33"/>
        <item x="1"/>
        <item x="0"/>
        <item h="1" x="5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4">
    <i>
      <x v="53"/>
    </i>
    <i>
      <x v="50"/>
    </i>
    <i>
      <x v="27"/>
    </i>
    <i>
      <x v="35"/>
    </i>
    <i>
      <x v="18"/>
    </i>
    <i>
      <x v="28"/>
    </i>
    <i>
      <x v="7"/>
    </i>
    <i>
      <x v="49"/>
    </i>
    <i>
      <x v="1"/>
    </i>
    <i>
      <x v="9"/>
    </i>
    <i>
      <x v="19"/>
    </i>
    <i>
      <x v="57"/>
    </i>
    <i>
      <x v="58"/>
    </i>
    <i t="grand">
      <x/>
    </i>
  </rowItems>
  <colItems count="1">
    <i/>
  </colItems>
  <dataFields count="1">
    <dataField name="Count of Institution" fld="1"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57"/>
          </reference>
        </references>
      </pivotArea>
    </chartFormat>
    <chartFormat chart="2" format="4" series="1">
      <pivotArea type="data" outline="0" fieldPosition="0">
        <references count="1">
          <reference field="4294967294" count="1" selected="0">
            <x v="0"/>
          </reference>
        </references>
      </pivotArea>
    </chartFormat>
    <chartFormat chart="2" format="5">
      <pivotArea type="data" outline="0" fieldPosition="0">
        <references count="2">
          <reference field="4294967294" count="1" selected="0">
            <x v="0"/>
          </reference>
          <reference field="3" count="1" selected="0">
            <x v="5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B0834CE-91C1-4FB1-A622-62F7FF36B7E8}" name="PivotTable9" cacheId="0" applyNumberFormats="0" applyBorderFormats="0" applyFontFormats="0" applyPatternFormats="0" applyAlignmentFormats="0" applyWidthHeightFormats="1" dataCaption="Values" updatedVersion="7" minRefreshableVersion="3" useAutoFormatting="1" rowGrandTotals="0" itemPrintTitles="1" createdVersion="7" indent="0" outline="1" outlineData="1" multipleFieldFilters="0" rowHeaderCaption="Countries and their Top 3 Institutions">
  <location ref="J12:K31" firstHeaderRow="1" firstDataRow="1" firstDataCol="1"/>
  <pivotFields count="17">
    <pivotField dataField="1" showAll="0"/>
    <pivotField axis="axisRow" showAll="0" measureFilter="1" sortType="ascending">
      <items count="501">
        <item x="353"/>
        <item x="329"/>
        <item x="115"/>
        <item x="160"/>
        <item x="368"/>
        <item x="489"/>
        <item x="487"/>
        <item x="188"/>
        <item x="149"/>
        <item x="166"/>
        <item x="251"/>
        <item x="369"/>
        <item x="442"/>
        <item x="218"/>
        <item x="485"/>
        <item x="443"/>
        <item x="234"/>
        <item x="229"/>
        <item x="444"/>
        <item x="354"/>
        <item x="261"/>
        <item x="288"/>
        <item x="490"/>
        <item x="342"/>
        <item x="448"/>
        <item x="480"/>
        <item x="107"/>
        <item x="496"/>
        <item x="62"/>
        <item x="411"/>
        <item x="5"/>
        <item x="165"/>
        <item x="51"/>
        <item x="175"/>
        <item x="498"/>
        <item x="124"/>
        <item x="474"/>
        <item x="289"/>
        <item x="491"/>
        <item x="223"/>
        <item x="391"/>
        <item x="53"/>
        <item x="355"/>
        <item x="401"/>
        <item x="407"/>
        <item x="21"/>
        <item x="225"/>
        <item x="19"/>
        <item x="192"/>
        <item x="377"/>
        <item x="308"/>
        <item x="204"/>
        <item x="265"/>
        <item x="60"/>
        <item x="481"/>
        <item x="470"/>
        <item x="49"/>
        <item x="91"/>
        <item x="168"/>
        <item x="173"/>
        <item x="110"/>
        <item x="137"/>
        <item x="154"/>
        <item x="15"/>
        <item x="207"/>
        <item x="464"/>
        <item x="8"/>
        <item x="345"/>
        <item x="433"/>
        <item x="424"/>
        <item x="117"/>
        <item x="339"/>
        <item x="33"/>
        <item x="230"/>
        <item x="361"/>
        <item x="280"/>
        <item x="87"/>
        <item x="142"/>
        <item x="327"/>
        <item x="283"/>
        <item x="300"/>
        <item x="290"/>
        <item x="156"/>
        <item x="216"/>
        <item x="4"/>
        <item x="449"/>
        <item x="281"/>
        <item x="337"/>
        <item x="140"/>
        <item x="282"/>
        <item x="309"/>
        <item x="306"/>
        <item x="409"/>
        <item x="130"/>
        <item x="346"/>
        <item x="445"/>
        <item x="476"/>
        <item x="6"/>
        <item x="155"/>
        <item x="171"/>
        <item x="174"/>
        <item x="383"/>
        <item x="395"/>
        <item x="263"/>
        <item x="269"/>
        <item x="249"/>
        <item x="370"/>
        <item x="338"/>
        <item x="456"/>
        <item x="47"/>
        <item x="482"/>
        <item x="358"/>
        <item x="293"/>
        <item x="460"/>
        <item x="497"/>
        <item x="419"/>
        <item x="349"/>
        <item x="23"/>
        <item x="410"/>
        <item x="492"/>
        <item x="41"/>
        <item x="483"/>
        <item x="321"/>
        <item x="196"/>
        <item x="180"/>
        <item x="105"/>
        <item x="159"/>
        <item x="236"/>
        <item x="36"/>
        <item x="141"/>
        <item x="362"/>
        <item x="477"/>
        <item x="73"/>
        <item x="88"/>
        <item x="75"/>
        <item x="35"/>
        <item x="270"/>
        <item x="134"/>
        <item x="276"/>
        <item x="315"/>
        <item x="145"/>
        <item x="387"/>
        <item x="131"/>
        <item x="367"/>
        <item x="319"/>
        <item x="74"/>
        <item x="255"/>
        <item x="58"/>
        <item x="94"/>
        <item x="277"/>
        <item x="194"/>
        <item x="256"/>
        <item x="478"/>
        <item x="0"/>
        <item x="292"/>
        <item x="30"/>
        <item x="151"/>
        <item x="344"/>
        <item x="158"/>
        <item x="56"/>
        <item x="266"/>
        <item x="111"/>
        <item x="132"/>
        <item x="378"/>
        <item x="18"/>
        <item x="224"/>
        <item x="310"/>
        <item x="397"/>
        <item x="427"/>
        <item x="435"/>
        <item x="331"/>
        <item x="76"/>
        <item x="326"/>
        <item x="421"/>
        <item x="176"/>
        <item x="271"/>
        <item x="333"/>
        <item x="10"/>
        <item x="201"/>
        <item x="38"/>
        <item x="121"/>
        <item x="312"/>
        <item x="388"/>
        <item x="31"/>
        <item x="351"/>
        <item x="259"/>
        <item x="67"/>
        <item x="437"/>
        <item x="389"/>
        <item x="11"/>
        <item x="92"/>
        <item x="381"/>
        <item x="70"/>
        <item x="138"/>
        <item x="324"/>
        <item x="322"/>
        <item x="120"/>
        <item x="363"/>
        <item x="382"/>
        <item x="16"/>
        <item x="128"/>
        <item x="208"/>
        <item x="364"/>
        <item x="125"/>
        <item x="245"/>
        <item x="232"/>
        <item x="221"/>
        <item x="231"/>
        <item x="461"/>
        <item x="200"/>
        <item x="99"/>
        <item x="189"/>
        <item x="402"/>
        <item x="295"/>
        <item x="415"/>
        <item x="64"/>
        <item x="267"/>
        <item x="146"/>
        <item x="272"/>
        <item x="170"/>
        <item x="404"/>
        <item x="258"/>
        <item x="28"/>
        <item x="396"/>
        <item x="45"/>
        <item x="422"/>
        <item x="379"/>
        <item x="405"/>
        <item x="328"/>
        <item x="446"/>
        <item x="457"/>
        <item x="59"/>
        <item x="406"/>
        <item x="462"/>
        <item x="226"/>
        <item x="2"/>
        <item x="453"/>
        <item x="152"/>
        <item x="416"/>
        <item x="384"/>
        <item x="268"/>
        <item x="98"/>
        <item x="425"/>
        <item x="296"/>
        <item x="385"/>
        <item x="414"/>
        <item x="284"/>
        <item x="274"/>
        <item x="103"/>
        <item x="48"/>
        <item x="408"/>
        <item x="157"/>
        <item x="199"/>
        <item x="178"/>
        <item x="169"/>
        <item x="260"/>
        <item x="163"/>
        <item x="417"/>
        <item x="29"/>
        <item x="493"/>
        <item x="37"/>
        <item x="222"/>
        <item x="65"/>
        <item x="39"/>
        <item x="55"/>
        <item x="466"/>
        <item x="139"/>
        <item x="108"/>
        <item x="262"/>
        <item x="86"/>
        <item x="14"/>
        <item x="162"/>
        <item x="20"/>
        <item x="27"/>
        <item x="32"/>
        <item x="44"/>
        <item x="191"/>
        <item x="50"/>
        <item x="95"/>
        <item x="40"/>
        <item x="22"/>
        <item x="63"/>
        <item x="89"/>
        <item x="307"/>
        <item x="398"/>
        <item x="78"/>
        <item x="54"/>
        <item x="392"/>
        <item x="264"/>
        <item x="211"/>
        <item x="97"/>
        <item x="13"/>
        <item x="313"/>
        <item x="471"/>
        <item x="7"/>
        <item x="285"/>
        <item x="197"/>
        <item x="371"/>
        <item x="450"/>
        <item x="479"/>
        <item x="297"/>
        <item x="431"/>
        <item x="214"/>
        <item x="320"/>
        <item x="463"/>
        <item x="66"/>
        <item x="167"/>
        <item x="467"/>
        <item x="219"/>
        <item x="451"/>
        <item x="390"/>
        <item x="465"/>
        <item x="104"/>
        <item x="242"/>
        <item x="494"/>
        <item x="488"/>
        <item x="114"/>
        <item x="209"/>
        <item x="440"/>
        <item x="332"/>
        <item x="372"/>
        <item x="436"/>
        <item x="243"/>
        <item x="247"/>
        <item x="177"/>
        <item x="183"/>
        <item x="441"/>
        <item x="227"/>
        <item x="311"/>
        <item x="352"/>
        <item x="420"/>
        <item x="343"/>
        <item x="399"/>
        <item x="233"/>
        <item x="356"/>
        <item x="195"/>
        <item x="116"/>
        <item x="434"/>
        <item x="316"/>
        <item x="432"/>
        <item x="210"/>
        <item x="301"/>
        <item x="248"/>
        <item x="68"/>
        <item x="25"/>
        <item x="257"/>
        <item x="129"/>
        <item x="69"/>
        <item x="122"/>
        <item x="143"/>
        <item x="340"/>
        <item x="202"/>
        <item x="360"/>
        <item x="484"/>
        <item x="426"/>
        <item x="303"/>
        <item x="181"/>
        <item x="220"/>
        <item x="468"/>
        <item x="109"/>
        <item x="57"/>
        <item x="279"/>
        <item x="135"/>
        <item x="179"/>
        <item x="206"/>
        <item x="119"/>
        <item x="90"/>
        <item x="61"/>
        <item x="46"/>
        <item x="241"/>
        <item x="26"/>
        <item x="101"/>
        <item x="235"/>
        <item x="43"/>
        <item x="452"/>
        <item x="52"/>
        <item x="148"/>
        <item x="374"/>
        <item x="1"/>
        <item x="286"/>
        <item x="237"/>
        <item x="357"/>
        <item x="9"/>
        <item x="438"/>
        <item x="334"/>
        <item x="317"/>
        <item x="428"/>
        <item x="350"/>
        <item x="81"/>
        <item x="472"/>
        <item x="341"/>
        <item x="459"/>
        <item x="187"/>
        <item x="126"/>
        <item x="80"/>
        <item x="184"/>
        <item x="215"/>
        <item x="495"/>
        <item x="144"/>
        <item x="380"/>
        <item x="106"/>
        <item x="318"/>
        <item x="84"/>
        <item x="469"/>
        <item x="412"/>
        <item x="347"/>
        <item x="373"/>
        <item x="375"/>
        <item x="486"/>
        <item x="203"/>
        <item x="85"/>
        <item x="278"/>
        <item x="335"/>
        <item x="190"/>
        <item x="304"/>
        <item x="164"/>
        <item x="252"/>
        <item x="298"/>
        <item x="24"/>
        <item x="323"/>
        <item x="185"/>
        <item x="418"/>
        <item x="253"/>
        <item x="102"/>
        <item x="244"/>
        <item x="113"/>
        <item x="100"/>
        <item x="217"/>
        <item x="238"/>
        <item x="393"/>
        <item x="3"/>
        <item x="12"/>
        <item x="403"/>
        <item x="182"/>
        <item x="273"/>
        <item x="228"/>
        <item x="147"/>
        <item x="499"/>
        <item x="473"/>
        <item x="429"/>
        <item x="93"/>
        <item x="365"/>
        <item x="77"/>
        <item x="133"/>
        <item x="348"/>
        <item x="96"/>
        <item x="325"/>
        <item x="305"/>
        <item x="239"/>
        <item x="299"/>
        <item x="294"/>
        <item x="136"/>
        <item x="71"/>
        <item x="413"/>
        <item x="34"/>
        <item x="458"/>
        <item x="454"/>
        <item x="314"/>
        <item x="475"/>
        <item x="291"/>
        <item x="212"/>
        <item x="394"/>
        <item x="359"/>
        <item x="150"/>
        <item x="254"/>
        <item x="330"/>
        <item x="287"/>
        <item x="79"/>
        <item x="153"/>
        <item x="82"/>
        <item x="430"/>
        <item x="186"/>
        <item x="161"/>
        <item x="83"/>
        <item x="376"/>
        <item x="127"/>
        <item x="336"/>
        <item x="240"/>
        <item x="112"/>
        <item x="198"/>
        <item x="275"/>
        <item x="400"/>
        <item x="366"/>
        <item x="213"/>
        <item x="250"/>
        <item x="123"/>
        <item x="439"/>
        <item x="205"/>
        <item x="447"/>
        <item x="118"/>
        <item x="172"/>
        <item x="386"/>
        <item x="193"/>
        <item x="302"/>
        <item x="423"/>
        <item x="17"/>
        <item x="246"/>
        <item x="72"/>
        <item x="455"/>
        <item x="42"/>
        <item t="default"/>
      </items>
      <autoSortScope>
        <pivotArea dataOnly="0" outline="0" fieldPosition="0">
          <references count="1">
            <reference field="4294967294" count="1" selected="0">
              <x v="0"/>
            </reference>
          </references>
        </pivotArea>
      </autoSortScope>
    </pivotField>
    <pivotField showAll="0"/>
    <pivotField axis="axisRow" showAll="0" sortType="ascending">
      <items count="61">
        <item h="1" x="13"/>
        <item h="1" sd="0" x="9"/>
        <item h="1" x="30"/>
        <item h="1" x="44"/>
        <item h="1" x="16"/>
        <item h="1" x="26"/>
        <item h="1" x="41"/>
        <item h="1" sd="0" x="10"/>
        <item h="1" x="27"/>
        <item x="4"/>
        <item h="1" x="35"/>
        <item h="1" x="57"/>
        <item h="1" x="58"/>
        <item h="1" x="45"/>
        <item h="1" sd="0" x="18"/>
        <item h="1" x="54"/>
        <item h="1" x="46"/>
        <item h="1" x="25"/>
        <item h="1" sd="0" x="7"/>
        <item h="1" sd="0" x="11"/>
        <item h="1" x="55"/>
        <item h="1" sd="0" x="5"/>
        <item h="1" x="31"/>
        <item h="1" x="38"/>
        <item h="1" x="50"/>
        <item h="1" x="21"/>
        <item h="1" x="36"/>
        <item h="1" sd="0" x="28"/>
        <item h="1" sd="0" x="6"/>
        <item h="1" x="29"/>
        <item h="1" x="40"/>
        <item h="1" x="52"/>
        <item h="1" x="47"/>
        <item h="1" x="14"/>
        <item h="1" x="23"/>
        <item h="1" sd="0" x="12"/>
        <item h="1" x="19"/>
        <item h="1" x="22"/>
        <item h="1" x="51"/>
        <item h="1" x="48"/>
        <item h="1" x="49"/>
        <item h="1" x="53"/>
        <item h="1" x="43"/>
        <item h="1" x="42"/>
        <item h="1" x="34"/>
        <item h="1" x="15"/>
        <item h="1" x="24"/>
        <item x="3"/>
        <item h="1" x="39"/>
        <item h="1" sd="0" x="8"/>
        <item h="1" sd="0" x="32"/>
        <item h="1" sd="0" x="20"/>
        <item x="2"/>
        <item h="1" sd="0" x="17"/>
        <item h="1" x="37"/>
        <item h="1" x="59"/>
        <item h="1" x="33"/>
        <item x="1"/>
        <item x="0"/>
        <item h="1" x="5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1"/>
  </rowFields>
  <rowItems count="19">
    <i>
      <x v="58"/>
    </i>
    <i r="1">
      <x v="153"/>
    </i>
    <i r="1">
      <x v="235"/>
    </i>
    <i r="1">
      <x v="84"/>
    </i>
    <i>
      <x v="57"/>
    </i>
    <i r="1">
      <x v="378"/>
    </i>
    <i r="1">
      <x v="430"/>
    </i>
    <i r="1">
      <x v="97"/>
    </i>
    <i>
      <x v="52"/>
    </i>
    <i r="1">
      <x v="66"/>
    </i>
    <i r="1">
      <x v="63"/>
    </i>
    <i r="1">
      <x v="473"/>
    </i>
    <i>
      <x v="47"/>
    </i>
    <i r="1">
      <x v="177"/>
    </i>
    <i r="1">
      <x v="164"/>
    </i>
    <i>
      <x v="9"/>
    </i>
    <i r="1">
      <x v="189"/>
    </i>
    <i r="1">
      <x v="291"/>
    </i>
    <i r="1">
      <x v="72"/>
    </i>
  </rowItems>
  <colItems count="1">
    <i/>
  </colItems>
  <dataFields count="1">
    <dataField name="Highest Ranking" fld="0" subtotal="min" baseField="3" baseItem="58"/>
  </dataFields>
  <formats count="23">
    <format dxfId="22">
      <pivotArea type="all" dataOnly="0" outline="0" fieldPosition="0"/>
    </format>
    <format dxfId="21">
      <pivotArea outline="0" collapsedLevelsAreSubtotals="1" fieldPosition="0"/>
    </format>
    <format dxfId="20">
      <pivotArea field="3" type="button" dataOnly="0" labelOnly="1" outline="0" axis="axisRow" fieldPosition="0"/>
    </format>
    <format dxfId="19">
      <pivotArea dataOnly="0" labelOnly="1" fieldPosition="0">
        <references count="1">
          <reference field="3" count="0"/>
        </references>
      </pivotArea>
    </format>
    <format dxfId="18">
      <pivotArea dataOnly="0" labelOnly="1" fieldPosition="0">
        <references count="2">
          <reference field="1" count="1">
            <x v="153"/>
          </reference>
          <reference field="3" count="1" selected="0">
            <x v="58"/>
          </reference>
        </references>
      </pivotArea>
    </format>
    <format dxfId="17">
      <pivotArea dataOnly="0" labelOnly="1" fieldPosition="0">
        <references count="2">
          <reference field="1" count="1">
            <x v="378"/>
          </reference>
          <reference field="3" count="1" selected="0">
            <x v="57"/>
          </reference>
        </references>
      </pivotArea>
    </format>
    <format dxfId="16">
      <pivotArea dataOnly="0" labelOnly="1" fieldPosition="0">
        <references count="2">
          <reference field="1" count="1">
            <x v="189"/>
          </reference>
          <reference field="3" count="1" selected="0">
            <x v="9"/>
          </reference>
        </references>
      </pivotArea>
    </format>
    <format dxfId="15">
      <pivotArea dataOnly="0" labelOnly="1" fieldPosition="0">
        <references count="2">
          <reference field="1" count="1">
            <x v="344"/>
          </reference>
          <reference field="3" count="1" selected="0">
            <x v="18"/>
          </reference>
        </references>
      </pivotArea>
    </format>
    <format dxfId="14">
      <pivotArea dataOnly="0" labelOnly="1" fieldPosition="0">
        <references count="2">
          <reference field="1" count="1">
            <x v="222"/>
          </reference>
          <reference field="3" count="1" selected="0">
            <x v="49"/>
          </reference>
        </references>
      </pivotArea>
    </format>
    <format dxfId="13">
      <pivotArea dataOnly="0" labelOnly="1" fieldPosition="0">
        <references count="2">
          <reference field="1" count="1">
            <x v="258"/>
          </reference>
          <reference field="3" count="1" selected="0">
            <x v="1"/>
          </reference>
        </references>
      </pivotArea>
    </format>
    <format dxfId="12">
      <pivotArea dataOnly="0" labelOnly="1" fieldPosition="0">
        <references count="2">
          <reference field="1" count="1">
            <x v="155"/>
          </reference>
          <reference field="3" count="1" selected="0">
            <x v="7"/>
          </reference>
        </references>
      </pivotArea>
    </format>
    <format dxfId="11">
      <pivotArea dataOnly="0" labelOnly="1" fieldPosition="0">
        <references count="2">
          <reference field="1" count="1">
            <x v="249"/>
          </reference>
          <reference field="3" count="1" selected="0">
            <x v="19"/>
          </reference>
        </references>
      </pivotArea>
    </format>
    <format dxfId="10">
      <pivotArea dataOnly="0" labelOnly="1" fieldPosition="0">
        <references count="2">
          <reference field="1" count="1">
            <x v="171"/>
          </reference>
          <reference field="3" count="1" selected="0">
            <x v="53"/>
          </reference>
        </references>
      </pivotArea>
    </format>
    <format dxfId="9">
      <pivotArea dataOnly="0" labelOnly="1" fieldPosition="0">
        <references count="2">
          <reference field="1" count="1">
            <x v="193"/>
          </reference>
          <reference field="3" count="1" selected="0">
            <x v="27"/>
          </reference>
        </references>
      </pivotArea>
    </format>
    <format dxfId="8">
      <pivotArea dataOnly="0" labelOnly="1" fieldPosition="0">
        <references count="2">
          <reference field="1" count="1">
            <x v="324"/>
          </reference>
          <reference field="3" count="1" selected="0">
            <x v="50"/>
          </reference>
        </references>
      </pivotArea>
    </format>
    <format dxfId="7">
      <pivotArea dataOnly="0" labelOnly="1" outline="0" axis="axisValues" fieldPosition="0"/>
    </format>
    <format dxfId="6">
      <pivotArea outline="0" collapsedLevelsAreSubtotals="1" fieldPosition="0"/>
    </format>
    <format dxfId="5">
      <pivotArea outline="0" collapsedLevelsAreSubtotals="1" fieldPosition="0"/>
    </format>
    <format dxfId="4">
      <pivotArea collapsedLevelsAreSubtotals="1" fieldPosition="0">
        <references count="1">
          <reference field="3" count="1">
            <x v="57"/>
          </reference>
        </references>
      </pivotArea>
    </format>
    <format dxfId="3">
      <pivotArea dataOnly="0" labelOnly="1" fieldPosition="0">
        <references count="1">
          <reference field="3" count="1">
            <x v="57"/>
          </reference>
        </references>
      </pivotArea>
    </format>
    <format dxfId="2">
      <pivotArea dataOnly="0" fieldPosition="0">
        <references count="1">
          <reference field="1" count="1">
            <x v="378"/>
          </reference>
        </references>
      </pivotArea>
    </format>
    <format dxfId="1">
      <pivotArea collapsedLevelsAreSubtotals="1" fieldPosition="0">
        <references count="2">
          <reference field="1" count="2">
            <x v="97"/>
            <x v="430"/>
          </reference>
          <reference field="3" count="1" selected="0">
            <x v="57"/>
          </reference>
        </references>
      </pivotArea>
    </format>
    <format dxfId="0">
      <pivotArea dataOnly="0" labelOnly="1" fieldPosition="0">
        <references count="2">
          <reference field="1" count="2">
            <x v="97"/>
            <x v="430"/>
          </reference>
          <reference field="3" count="1" selected="0">
            <x v="57"/>
          </reference>
        </references>
      </pivotArea>
    </format>
  </formats>
  <pivotTableStyleInfo name="PivotStyleLight16" showRowHeaders="1" showColHeaders="1" showRowStripes="0" showColStripes="0" showLastColumn="1"/>
  <filters count="1">
    <filter fld="1" type="count" evalOrder="-1" id="4" iMeasureFld="0">
      <autoFilter ref="A1">
        <filterColumn colId="0">
          <top10 top="0" val="3" filterVal="3"/>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31E81B2D-4BA4-413A-B53B-D445CD319D10}" sourceName="Location">
  <pivotTables>
    <pivotTable tabId="3" name="PivotTable3"/>
  </pivotTables>
  <data>
    <tabular pivotCacheId="473779132">
      <items count="60">
        <i x="13"/>
        <i x="9"/>
        <i x="30"/>
        <i x="44"/>
        <i x="16"/>
        <i x="26"/>
        <i x="41"/>
        <i x="10"/>
        <i x="27"/>
        <i x="4" s="1"/>
        <i x="35"/>
        <i x="57"/>
        <i x="58"/>
        <i x="45"/>
        <i x="18"/>
        <i x="54"/>
        <i x="46"/>
        <i x="25"/>
        <i x="7" s="1"/>
        <i x="11" s="1"/>
        <i x="55"/>
        <i x="5"/>
        <i x="31"/>
        <i x="38"/>
        <i x="50"/>
        <i x="21"/>
        <i x="36"/>
        <i x="28"/>
        <i x="6"/>
        <i x="29"/>
        <i x="40"/>
        <i x="52"/>
        <i x="47"/>
        <i x="14"/>
        <i x="23"/>
        <i x="12"/>
        <i x="19"/>
        <i x="22"/>
        <i x="51"/>
        <i x="48"/>
        <i x="49"/>
        <i x="53"/>
        <i x="43"/>
        <i x="42"/>
        <i x="34"/>
        <i x="15"/>
        <i x="24"/>
        <i x="3"/>
        <i x="39"/>
        <i x="8"/>
        <i x="32"/>
        <i x="20"/>
        <i x="2"/>
        <i x="17"/>
        <i x="37"/>
        <i x="59"/>
        <i x="33"/>
        <i x="1" s="1"/>
        <i x="0" s="1"/>
        <i x="56"/>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xr10:uid="{A49761A2-9762-4B74-98DD-9A4ACFEE6043}" cache="Slicer_Location" caption="Location" startItem="48" rowHeight="22542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5.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3"/>
  <sheetViews>
    <sheetView workbookViewId="0">
      <selection activeCell="F926" sqref="F926"/>
    </sheetView>
  </sheetViews>
  <sheetFormatPr defaultRowHeight="12.5" x14ac:dyDescent="0.25"/>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pans="1:21" x14ac:dyDescent="0.25">
      <c r="A2">
        <v>1</v>
      </c>
      <c r="B2" t="s">
        <v>21</v>
      </c>
      <c r="C2" t="s">
        <v>22</v>
      </c>
      <c r="D2" t="s">
        <v>23</v>
      </c>
      <c r="E2">
        <v>100</v>
      </c>
      <c r="F2">
        <v>5</v>
      </c>
      <c r="G2">
        <v>100</v>
      </c>
      <c r="H2">
        <v>4</v>
      </c>
      <c r="I2">
        <v>100</v>
      </c>
      <c r="J2">
        <v>14</v>
      </c>
      <c r="K2">
        <v>100</v>
      </c>
      <c r="L2">
        <v>5</v>
      </c>
      <c r="M2">
        <v>100</v>
      </c>
      <c r="N2">
        <v>54</v>
      </c>
      <c r="O2">
        <v>90</v>
      </c>
      <c r="P2">
        <v>109</v>
      </c>
      <c r="Q2">
        <v>96.1</v>
      </c>
      <c r="R2">
        <v>58</v>
      </c>
      <c r="S2">
        <v>100</v>
      </c>
      <c r="T2">
        <v>3</v>
      </c>
      <c r="U2">
        <v>100</v>
      </c>
    </row>
    <row r="3" spans="1:21" x14ac:dyDescent="0.25">
      <c r="A3">
        <v>2</v>
      </c>
      <c r="B3" t="s">
        <v>24</v>
      </c>
      <c r="C3" t="s">
        <v>25</v>
      </c>
      <c r="D3" t="s">
        <v>26</v>
      </c>
      <c r="E3">
        <v>100</v>
      </c>
      <c r="F3">
        <v>2</v>
      </c>
      <c r="G3">
        <v>100</v>
      </c>
      <c r="H3">
        <v>2</v>
      </c>
      <c r="I3">
        <v>100</v>
      </c>
      <c r="J3">
        <v>11</v>
      </c>
      <c r="K3">
        <v>92.3</v>
      </c>
      <c r="L3">
        <v>55</v>
      </c>
      <c r="M3">
        <v>100</v>
      </c>
      <c r="N3">
        <v>60</v>
      </c>
      <c r="O3">
        <v>96.3</v>
      </c>
      <c r="P3">
        <v>70</v>
      </c>
      <c r="Q3">
        <v>99.5</v>
      </c>
      <c r="R3">
        <v>6</v>
      </c>
      <c r="S3">
        <v>100</v>
      </c>
      <c r="T3">
        <v>9</v>
      </c>
      <c r="U3">
        <v>98.8</v>
      </c>
    </row>
    <row r="4" spans="1:21" x14ac:dyDescent="0.25">
      <c r="A4">
        <v>3</v>
      </c>
      <c r="B4" t="s">
        <v>27</v>
      </c>
      <c r="C4" t="s">
        <v>22</v>
      </c>
      <c r="D4" t="s">
        <v>23</v>
      </c>
      <c r="E4">
        <v>100</v>
      </c>
      <c r="F4">
        <v>4</v>
      </c>
      <c r="G4">
        <v>100</v>
      </c>
      <c r="H4">
        <v>5</v>
      </c>
      <c r="I4">
        <v>100</v>
      </c>
      <c r="J4">
        <v>6</v>
      </c>
      <c r="K4">
        <v>99.9</v>
      </c>
      <c r="L4">
        <v>9</v>
      </c>
      <c r="M4">
        <v>99.8</v>
      </c>
      <c r="N4">
        <v>74</v>
      </c>
      <c r="O4">
        <v>60.3</v>
      </c>
      <c r="P4">
        <v>235</v>
      </c>
      <c r="Q4">
        <v>96.3</v>
      </c>
      <c r="R4">
        <v>55</v>
      </c>
      <c r="S4">
        <v>100</v>
      </c>
      <c r="T4">
        <v>2</v>
      </c>
      <c r="U4">
        <v>98.5</v>
      </c>
    </row>
    <row r="5" spans="1:21" x14ac:dyDescent="0.25">
      <c r="A5">
        <v>4</v>
      </c>
      <c r="B5" t="s">
        <v>28</v>
      </c>
      <c r="C5" t="s">
        <v>25</v>
      </c>
      <c r="D5" t="s">
        <v>26</v>
      </c>
      <c r="E5">
        <v>100</v>
      </c>
      <c r="F5">
        <v>3</v>
      </c>
      <c r="G5">
        <v>100</v>
      </c>
      <c r="H5">
        <v>3</v>
      </c>
      <c r="I5">
        <v>100</v>
      </c>
      <c r="J5">
        <v>8</v>
      </c>
      <c r="K5">
        <v>90</v>
      </c>
      <c r="L5">
        <v>64</v>
      </c>
      <c r="M5">
        <v>98.8</v>
      </c>
      <c r="N5">
        <v>101</v>
      </c>
      <c r="O5">
        <v>98.4</v>
      </c>
      <c r="P5">
        <v>54</v>
      </c>
      <c r="Q5">
        <v>99.9</v>
      </c>
      <c r="R5">
        <v>3</v>
      </c>
      <c r="S5">
        <v>100</v>
      </c>
      <c r="T5">
        <v>7</v>
      </c>
      <c r="U5">
        <v>98.4</v>
      </c>
    </row>
    <row r="6" spans="1:21" x14ac:dyDescent="0.25">
      <c r="A6">
        <v>5</v>
      </c>
      <c r="B6" t="s">
        <v>29</v>
      </c>
      <c r="C6" t="s">
        <v>22</v>
      </c>
      <c r="D6" t="s">
        <v>23</v>
      </c>
      <c r="E6">
        <v>100</v>
      </c>
      <c r="F6">
        <v>1</v>
      </c>
      <c r="G6">
        <v>100</v>
      </c>
      <c r="H6">
        <v>1</v>
      </c>
      <c r="I6">
        <v>99.4</v>
      </c>
      <c r="J6">
        <v>35</v>
      </c>
      <c r="K6">
        <v>100</v>
      </c>
      <c r="L6">
        <v>2</v>
      </c>
      <c r="M6">
        <v>76.900000000000006</v>
      </c>
      <c r="N6">
        <v>228</v>
      </c>
      <c r="O6">
        <v>66.900000000000006</v>
      </c>
      <c r="P6">
        <v>212</v>
      </c>
      <c r="Q6">
        <v>100</v>
      </c>
      <c r="R6">
        <v>1</v>
      </c>
      <c r="S6">
        <v>100</v>
      </c>
      <c r="T6">
        <v>1</v>
      </c>
      <c r="U6">
        <v>97.6</v>
      </c>
    </row>
    <row r="7" spans="1:21" x14ac:dyDescent="0.25">
      <c r="A7">
        <v>6</v>
      </c>
      <c r="B7" t="s">
        <v>30</v>
      </c>
      <c r="C7" t="s">
        <v>22</v>
      </c>
      <c r="D7" t="s">
        <v>23</v>
      </c>
      <c r="E7">
        <v>96.5</v>
      </c>
      <c r="F7">
        <v>28</v>
      </c>
      <c r="G7">
        <v>87.1</v>
      </c>
      <c r="H7">
        <v>58</v>
      </c>
      <c r="I7">
        <v>100</v>
      </c>
      <c r="J7">
        <v>3</v>
      </c>
      <c r="K7">
        <v>100</v>
      </c>
      <c r="L7">
        <v>4</v>
      </c>
      <c r="M7">
        <v>99.8</v>
      </c>
      <c r="N7">
        <v>75</v>
      </c>
      <c r="O7">
        <v>85.1</v>
      </c>
      <c r="P7">
        <v>134</v>
      </c>
      <c r="Q7">
        <v>73</v>
      </c>
      <c r="R7">
        <v>425</v>
      </c>
      <c r="S7">
        <v>98.8</v>
      </c>
      <c r="T7">
        <v>24</v>
      </c>
      <c r="U7">
        <v>97</v>
      </c>
    </row>
    <row r="8" spans="1:21" x14ac:dyDescent="0.25">
      <c r="A8">
        <v>7</v>
      </c>
      <c r="B8" t="s">
        <v>31</v>
      </c>
      <c r="C8" t="s">
        <v>25</v>
      </c>
      <c r="D8" t="s">
        <v>26</v>
      </c>
      <c r="E8">
        <v>98.3</v>
      </c>
      <c r="F8">
        <v>24</v>
      </c>
      <c r="G8">
        <v>99.7</v>
      </c>
      <c r="H8">
        <v>10</v>
      </c>
      <c r="I8">
        <v>99.5</v>
      </c>
      <c r="J8">
        <v>34</v>
      </c>
      <c r="K8">
        <v>86.5</v>
      </c>
      <c r="L8">
        <v>84</v>
      </c>
      <c r="M8">
        <v>100</v>
      </c>
      <c r="N8">
        <v>55</v>
      </c>
      <c r="O8">
        <v>100</v>
      </c>
      <c r="P8">
        <v>13</v>
      </c>
      <c r="Q8">
        <v>98.1</v>
      </c>
      <c r="R8">
        <v>20</v>
      </c>
      <c r="S8">
        <v>88.8</v>
      </c>
      <c r="T8">
        <v>76</v>
      </c>
      <c r="U8">
        <v>97</v>
      </c>
    </row>
    <row r="9" spans="1:21" x14ac:dyDescent="0.25">
      <c r="A9">
        <v>8</v>
      </c>
      <c r="B9" t="s">
        <v>32</v>
      </c>
      <c r="C9" t="s">
        <v>25</v>
      </c>
      <c r="D9" t="s">
        <v>26</v>
      </c>
      <c r="E9">
        <v>99.4</v>
      </c>
      <c r="F9">
        <v>14</v>
      </c>
      <c r="G9">
        <v>98.6</v>
      </c>
      <c r="H9">
        <v>16</v>
      </c>
      <c r="I9">
        <v>97.6</v>
      </c>
      <c r="J9">
        <v>51</v>
      </c>
      <c r="K9">
        <v>77</v>
      </c>
      <c r="L9">
        <v>119</v>
      </c>
      <c r="M9">
        <v>99.2</v>
      </c>
      <c r="N9">
        <v>87</v>
      </c>
      <c r="O9">
        <v>100</v>
      </c>
      <c r="P9">
        <v>14</v>
      </c>
      <c r="Q9">
        <v>100</v>
      </c>
      <c r="R9">
        <v>2</v>
      </c>
      <c r="S9">
        <v>90.3</v>
      </c>
      <c r="T9">
        <v>71</v>
      </c>
      <c r="U9">
        <v>95</v>
      </c>
    </row>
    <row r="10" spans="1:21" x14ac:dyDescent="0.25">
      <c r="A10">
        <v>9</v>
      </c>
      <c r="B10" t="s">
        <v>33</v>
      </c>
      <c r="C10" t="s">
        <v>34</v>
      </c>
      <c r="D10" t="s">
        <v>35</v>
      </c>
      <c r="E10">
        <v>98.6</v>
      </c>
      <c r="F10">
        <v>18</v>
      </c>
      <c r="G10">
        <v>91.3</v>
      </c>
      <c r="H10">
        <v>51</v>
      </c>
      <c r="I10">
        <v>74.2</v>
      </c>
      <c r="J10">
        <v>164</v>
      </c>
      <c r="K10">
        <v>99.2</v>
      </c>
      <c r="L10">
        <v>18</v>
      </c>
      <c r="M10">
        <v>100</v>
      </c>
      <c r="N10">
        <v>24</v>
      </c>
      <c r="O10">
        <v>98</v>
      </c>
      <c r="P10">
        <v>59</v>
      </c>
      <c r="Q10">
        <v>96.2</v>
      </c>
      <c r="R10">
        <v>56</v>
      </c>
      <c r="S10">
        <v>91.1</v>
      </c>
      <c r="T10">
        <v>64</v>
      </c>
      <c r="U10">
        <v>93.6</v>
      </c>
    </row>
    <row r="11" spans="1:21" x14ac:dyDescent="0.25">
      <c r="A11">
        <v>10</v>
      </c>
      <c r="B11" t="s">
        <v>36</v>
      </c>
      <c r="C11" t="s">
        <v>22</v>
      </c>
      <c r="D11" t="s">
        <v>23</v>
      </c>
      <c r="E11">
        <v>99.2</v>
      </c>
      <c r="F11">
        <v>16</v>
      </c>
      <c r="G11">
        <v>92.2</v>
      </c>
      <c r="H11">
        <v>46</v>
      </c>
      <c r="I11">
        <v>92.9</v>
      </c>
      <c r="J11">
        <v>71</v>
      </c>
      <c r="K11">
        <v>86.8</v>
      </c>
      <c r="L11">
        <v>79</v>
      </c>
      <c r="M11">
        <v>81.599999999999994</v>
      </c>
      <c r="N11">
        <v>214</v>
      </c>
      <c r="O11">
        <v>76</v>
      </c>
      <c r="P11">
        <v>176</v>
      </c>
      <c r="Q11">
        <v>89.6</v>
      </c>
      <c r="R11">
        <v>170</v>
      </c>
      <c r="S11">
        <v>98.2</v>
      </c>
      <c r="T11">
        <v>30</v>
      </c>
      <c r="U11">
        <v>93.2</v>
      </c>
    </row>
    <row r="12" spans="1:21" x14ac:dyDescent="0.25">
      <c r="A12">
        <v>11</v>
      </c>
      <c r="B12" t="s">
        <v>37</v>
      </c>
      <c r="C12" t="s">
        <v>38</v>
      </c>
      <c r="D12" t="s">
        <v>39</v>
      </c>
      <c r="E12">
        <v>99.5</v>
      </c>
      <c r="F12">
        <v>13</v>
      </c>
      <c r="G12">
        <v>94.1</v>
      </c>
      <c r="H12">
        <v>36</v>
      </c>
      <c r="I12">
        <v>79.8</v>
      </c>
      <c r="J12">
        <v>136</v>
      </c>
      <c r="K12">
        <v>91.8</v>
      </c>
      <c r="L12">
        <v>58</v>
      </c>
      <c r="M12">
        <v>100</v>
      </c>
      <c r="N12">
        <v>33</v>
      </c>
      <c r="O12">
        <v>73.5</v>
      </c>
      <c r="P12">
        <v>187</v>
      </c>
      <c r="Q12">
        <v>89.9</v>
      </c>
      <c r="R12">
        <v>165</v>
      </c>
      <c r="S12">
        <v>99.6</v>
      </c>
      <c r="T12">
        <v>16</v>
      </c>
      <c r="U12">
        <v>92.7</v>
      </c>
    </row>
    <row r="13" spans="1:21" x14ac:dyDescent="0.25">
      <c r="A13">
        <v>12</v>
      </c>
      <c r="B13" t="s">
        <v>40</v>
      </c>
      <c r="C13" t="s">
        <v>41</v>
      </c>
      <c r="D13" t="s">
        <v>42</v>
      </c>
      <c r="E13">
        <v>99.3</v>
      </c>
      <c r="F13">
        <v>15</v>
      </c>
      <c r="G13">
        <v>96.5</v>
      </c>
      <c r="H13">
        <v>28</v>
      </c>
      <c r="I13">
        <v>87.3</v>
      </c>
      <c r="J13">
        <v>98</v>
      </c>
      <c r="K13">
        <v>96.7</v>
      </c>
      <c r="L13">
        <v>34</v>
      </c>
      <c r="M13">
        <v>57.1</v>
      </c>
      <c r="N13">
        <v>323</v>
      </c>
      <c r="O13">
        <v>36.9</v>
      </c>
      <c r="P13">
        <v>376</v>
      </c>
      <c r="Q13">
        <v>77.5</v>
      </c>
      <c r="R13">
        <v>354</v>
      </c>
      <c r="S13">
        <v>91.4</v>
      </c>
      <c r="T13">
        <v>59</v>
      </c>
      <c r="U13">
        <v>91.3</v>
      </c>
    </row>
    <row r="14" spans="1:21" x14ac:dyDescent="0.25">
      <c r="A14">
        <v>13</v>
      </c>
      <c r="B14" t="s">
        <v>43</v>
      </c>
      <c r="C14" t="s">
        <v>22</v>
      </c>
      <c r="D14" t="s">
        <v>23</v>
      </c>
      <c r="E14">
        <v>96.5</v>
      </c>
      <c r="F14">
        <v>29</v>
      </c>
      <c r="G14">
        <v>92.5</v>
      </c>
      <c r="H14">
        <v>45</v>
      </c>
      <c r="I14">
        <v>99.9</v>
      </c>
      <c r="J14">
        <v>23</v>
      </c>
      <c r="K14">
        <v>70.900000000000006</v>
      </c>
      <c r="L14">
        <v>142</v>
      </c>
      <c r="M14">
        <v>96.2</v>
      </c>
      <c r="N14">
        <v>128</v>
      </c>
      <c r="O14">
        <v>66.099999999999994</v>
      </c>
      <c r="P14">
        <v>215</v>
      </c>
      <c r="Q14">
        <v>93.3</v>
      </c>
      <c r="R14">
        <v>104</v>
      </c>
      <c r="S14">
        <v>100</v>
      </c>
      <c r="T14">
        <v>5</v>
      </c>
      <c r="U14">
        <v>90.6</v>
      </c>
    </row>
    <row r="15" spans="1:21" x14ac:dyDescent="0.25">
      <c r="A15">
        <v>14</v>
      </c>
      <c r="B15" t="s">
        <v>44</v>
      </c>
      <c r="C15" t="s">
        <v>41</v>
      </c>
      <c r="D15" t="s">
        <v>42</v>
      </c>
      <c r="E15">
        <v>98.9</v>
      </c>
      <c r="F15">
        <v>17</v>
      </c>
      <c r="G15">
        <v>97.7</v>
      </c>
      <c r="H15">
        <v>23</v>
      </c>
      <c r="I15">
        <v>92.8</v>
      </c>
      <c r="J15">
        <v>72</v>
      </c>
      <c r="K15">
        <v>98.1</v>
      </c>
      <c r="L15">
        <v>24</v>
      </c>
      <c r="M15">
        <v>16.7</v>
      </c>
      <c r="N15" t="s">
        <v>45</v>
      </c>
      <c r="O15">
        <v>25.7</v>
      </c>
      <c r="P15">
        <v>462</v>
      </c>
      <c r="Q15">
        <v>75.5</v>
      </c>
      <c r="R15">
        <v>381</v>
      </c>
      <c r="S15">
        <v>87.1</v>
      </c>
      <c r="T15">
        <v>80</v>
      </c>
      <c r="U15">
        <v>90.1</v>
      </c>
    </row>
    <row r="16" spans="1:21" x14ac:dyDescent="0.25">
      <c r="A16">
        <v>15</v>
      </c>
      <c r="B16" t="s">
        <v>46</v>
      </c>
      <c r="C16" t="s">
        <v>25</v>
      </c>
      <c r="D16" t="s">
        <v>26</v>
      </c>
      <c r="E16">
        <v>98</v>
      </c>
      <c r="F16">
        <v>26</v>
      </c>
      <c r="G16">
        <v>97.2</v>
      </c>
      <c r="H16">
        <v>24</v>
      </c>
      <c r="I16">
        <v>81.099999999999994</v>
      </c>
      <c r="J16">
        <v>129</v>
      </c>
      <c r="K16">
        <v>70.099999999999994</v>
      </c>
      <c r="L16">
        <v>149</v>
      </c>
      <c r="M16">
        <v>98.9</v>
      </c>
      <c r="N16">
        <v>98</v>
      </c>
      <c r="O16">
        <v>99.5</v>
      </c>
      <c r="P16">
        <v>38</v>
      </c>
      <c r="Q16">
        <v>98.7</v>
      </c>
      <c r="R16">
        <v>15</v>
      </c>
      <c r="S16">
        <v>54.3</v>
      </c>
      <c r="T16">
        <v>219</v>
      </c>
      <c r="U16">
        <v>89.5</v>
      </c>
    </row>
    <row r="17" spans="1:21" x14ac:dyDescent="0.25">
      <c r="A17">
        <v>16</v>
      </c>
      <c r="B17" t="s">
        <v>47</v>
      </c>
      <c r="C17" t="s">
        <v>34</v>
      </c>
      <c r="D17" t="s">
        <v>35</v>
      </c>
      <c r="E17">
        <v>83.7</v>
      </c>
      <c r="F17">
        <v>59</v>
      </c>
      <c r="G17">
        <v>71.8</v>
      </c>
      <c r="H17">
        <v>93</v>
      </c>
      <c r="I17">
        <v>91.1</v>
      </c>
      <c r="J17">
        <v>82</v>
      </c>
      <c r="K17">
        <v>99.4</v>
      </c>
      <c r="L17">
        <v>15</v>
      </c>
      <c r="M17">
        <v>100</v>
      </c>
      <c r="N17">
        <v>17</v>
      </c>
      <c r="O17">
        <v>100</v>
      </c>
      <c r="P17">
        <v>11</v>
      </c>
      <c r="Q17">
        <v>87.3</v>
      </c>
      <c r="R17">
        <v>207</v>
      </c>
      <c r="S17">
        <v>28</v>
      </c>
      <c r="T17">
        <v>451</v>
      </c>
      <c r="U17">
        <v>89.2</v>
      </c>
    </row>
    <row r="18" spans="1:21" x14ac:dyDescent="0.25">
      <c r="A18">
        <v>17</v>
      </c>
      <c r="B18" t="s">
        <v>48</v>
      </c>
      <c r="C18" t="s">
        <v>22</v>
      </c>
      <c r="D18" t="s">
        <v>23</v>
      </c>
      <c r="E18">
        <v>99.9</v>
      </c>
      <c r="F18">
        <v>10</v>
      </c>
      <c r="G18">
        <v>98.9</v>
      </c>
      <c r="H18">
        <v>14</v>
      </c>
      <c r="I18">
        <v>72.599999999999994</v>
      </c>
      <c r="J18">
        <v>172</v>
      </c>
      <c r="K18">
        <v>100</v>
      </c>
      <c r="L18">
        <v>3</v>
      </c>
      <c r="M18">
        <v>26</v>
      </c>
      <c r="N18">
        <v>515</v>
      </c>
      <c r="O18">
        <v>62.2</v>
      </c>
      <c r="P18">
        <v>226</v>
      </c>
      <c r="Q18">
        <v>78.5</v>
      </c>
      <c r="R18">
        <v>340</v>
      </c>
      <c r="S18">
        <v>100</v>
      </c>
      <c r="T18">
        <v>8</v>
      </c>
      <c r="U18">
        <v>89.2</v>
      </c>
    </row>
    <row r="19" spans="1:21" x14ac:dyDescent="0.25">
      <c r="A19">
        <v>18</v>
      </c>
      <c r="B19" t="s">
        <v>49</v>
      </c>
      <c r="C19" t="s">
        <v>22</v>
      </c>
      <c r="D19" t="s">
        <v>23</v>
      </c>
      <c r="E19">
        <v>99.9</v>
      </c>
      <c r="F19">
        <v>9</v>
      </c>
      <c r="G19">
        <v>100</v>
      </c>
      <c r="H19">
        <v>7</v>
      </c>
      <c r="I19">
        <v>100</v>
      </c>
      <c r="J19">
        <v>2</v>
      </c>
      <c r="K19">
        <v>51.5</v>
      </c>
      <c r="L19">
        <v>249</v>
      </c>
      <c r="M19">
        <v>89.2</v>
      </c>
      <c r="N19">
        <v>179</v>
      </c>
      <c r="O19">
        <v>77.3</v>
      </c>
      <c r="P19">
        <v>165</v>
      </c>
      <c r="Q19">
        <v>92</v>
      </c>
      <c r="R19">
        <v>123</v>
      </c>
      <c r="S19">
        <v>100</v>
      </c>
      <c r="T19">
        <v>4</v>
      </c>
      <c r="U19">
        <v>89</v>
      </c>
    </row>
    <row r="20" spans="1:21" x14ac:dyDescent="0.25">
      <c r="A20">
        <v>19</v>
      </c>
      <c r="B20" t="s">
        <v>50</v>
      </c>
      <c r="C20" t="s">
        <v>38</v>
      </c>
      <c r="D20" t="s">
        <v>39</v>
      </c>
      <c r="E20">
        <v>90.4</v>
      </c>
      <c r="F20">
        <v>42</v>
      </c>
      <c r="G20">
        <v>76.099999999999994</v>
      </c>
      <c r="H20">
        <v>81</v>
      </c>
      <c r="I20">
        <v>83.2</v>
      </c>
      <c r="J20">
        <v>120</v>
      </c>
      <c r="K20">
        <v>94.1</v>
      </c>
      <c r="L20">
        <v>49</v>
      </c>
      <c r="M20">
        <v>100</v>
      </c>
      <c r="N20">
        <v>30</v>
      </c>
      <c r="O20">
        <v>74.099999999999994</v>
      </c>
      <c r="P20">
        <v>186</v>
      </c>
      <c r="Q20">
        <v>89.6</v>
      </c>
      <c r="R20">
        <v>169</v>
      </c>
      <c r="S20">
        <v>84.6</v>
      </c>
      <c r="T20">
        <v>86</v>
      </c>
      <c r="U20">
        <v>88.4</v>
      </c>
    </row>
    <row r="21" spans="1:21" x14ac:dyDescent="0.25">
      <c r="A21">
        <v>20</v>
      </c>
      <c r="B21" t="s">
        <v>51</v>
      </c>
      <c r="C21" t="s">
        <v>22</v>
      </c>
      <c r="D21" t="s">
        <v>23</v>
      </c>
      <c r="E21">
        <v>98.3</v>
      </c>
      <c r="F21">
        <v>23</v>
      </c>
      <c r="G21">
        <v>91.4</v>
      </c>
      <c r="H21">
        <v>50</v>
      </c>
      <c r="I21">
        <v>62.2</v>
      </c>
      <c r="J21">
        <v>245</v>
      </c>
      <c r="K21">
        <v>99.3</v>
      </c>
      <c r="L21">
        <v>17</v>
      </c>
      <c r="M21">
        <v>63.9</v>
      </c>
      <c r="N21">
        <v>290</v>
      </c>
      <c r="O21">
        <v>55.3</v>
      </c>
      <c r="P21">
        <v>256</v>
      </c>
      <c r="Q21">
        <v>90</v>
      </c>
      <c r="R21">
        <v>161</v>
      </c>
      <c r="S21">
        <v>99.5</v>
      </c>
      <c r="T21">
        <v>19</v>
      </c>
      <c r="U21">
        <v>87.2</v>
      </c>
    </row>
    <row r="22" spans="1:21" x14ac:dyDescent="0.25">
      <c r="A22">
        <v>21</v>
      </c>
      <c r="B22" t="s">
        <v>52</v>
      </c>
      <c r="C22" t="s">
        <v>53</v>
      </c>
      <c r="D22" t="s">
        <v>54</v>
      </c>
      <c r="E22">
        <v>97.4</v>
      </c>
      <c r="F22">
        <v>27</v>
      </c>
      <c r="G22">
        <v>62.9</v>
      </c>
      <c r="H22">
        <v>119</v>
      </c>
      <c r="I22">
        <v>84.2</v>
      </c>
      <c r="J22">
        <v>113</v>
      </c>
      <c r="K22">
        <v>72.599999999999994</v>
      </c>
      <c r="L22">
        <v>131</v>
      </c>
      <c r="M22">
        <v>100</v>
      </c>
      <c r="N22">
        <v>27</v>
      </c>
      <c r="O22">
        <v>98.7</v>
      </c>
      <c r="P22">
        <v>50</v>
      </c>
      <c r="Q22">
        <v>81.099999999999994</v>
      </c>
      <c r="R22">
        <v>303</v>
      </c>
      <c r="S22">
        <v>99</v>
      </c>
      <c r="T22">
        <v>23</v>
      </c>
      <c r="U22">
        <v>87</v>
      </c>
    </row>
    <row r="23" spans="1:21" x14ac:dyDescent="0.25">
      <c r="A23">
        <v>22</v>
      </c>
      <c r="B23" t="s">
        <v>55</v>
      </c>
      <c r="C23" t="s">
        <v>22</v>
      </c>
      <c r="D23" t="s">
        <v>23</v>
      </c>
      <c r="E23">
        <v>99.7</v>
      </c>
      <c r="F23">
        <v>11</v>
      </c>
      <c r="G23">
        <v>98.1</v>
      </c>
      <c r="H23">
        <v>20</v>
      </c>
      <c r="I23">
        <v>100</v>
      </c>
      <c r="J23">
        <v>12</v>
      </c>
      <c r="K23">
        <v>47.2</v>
      </c>
      <c r="L23">
        <v>282</v>
      </c>
      <c r="M23">
        <v>47.6</v>
      </c>
      <c r="N23">
        <v>369</v>
      </c>
      <c r="O23">
        <v>94.6</v>
      </c>
      <c r="P23">
        <v>85</v>
      </c>
      <c r="Q23">
        <v>98.9</v>
      </c>
      <c r="R23">
        <v>14</v>
      </c>
      <c r="S23">
        <v>99.8</v>
      </c>
      <c r="T23">
        <v>11</v>
      </c>
      <c r="U23">
        <v>86.7</v>
      </c>
    </row>
    <row r="24" spans="1:21" x14ac:dyDescent="0.25">
      <c r="A24">
        <v>23</v>
      </c>
      <c r="B24" t="s">
        <v>56</v>
      </c>
      <c r="C24" t="s">
        <v>57</v>
      </c>
      <c r="D24" t="s">
        <v>58</v>
      </c>
      <c r="E24">
        <v>100</v>
      </c>
      <c r="F24">
        <v>7</v>
      </c>
      <c r="G24">
        <v>99.7</v>
      </c>
      <c r="H24">
        <v>9</v>
      </c>
      <c r="I24">
        <v>91.9</v>
      </c>
      <c r="J24">
        <v>78</v>
      </c>
      <c r="K24">
        <v>73.3</v>
      </c>
      <c r="L24">
        <v>128</v>
      </c>
      <c r="M24">
        <v>10.4</v>
      </c>
      <c r="N24" t="s">
        <v>45</v>
      </c>
      <c r="O24">
        <v>27.8</v>
      </c>
      <c r="P24">
        <v>448</v>
      </c>
      <c r="Q24">
        <v>89.5</v>
      </c>
      <c r="R24">
        <v>174</v>
      </c>
      <c r="S24">
        <v>97.8</v>
      </c>
      <c r="T24">
        <v>33</v>
      </c>
      <c r="U24">
        <v>85.3</v>
      </c>
    </row>
    <row r="25" spans="1:21" x14ac:dyDescent="0.25">
      <c r="A25">
        <v>24</v>
      </c>
      <c r="B25" t="s">
        <v>59</v>
      </c>
      <c r="C25" t="s">
        <v>22</v>
      </c>
      <c r="D25" t="s">
        <v>23</v>
      </c>
      <c r="E25">
        <v>87.9</v>
      </c>
      <c r="F25">
        <v>49</v>
      </c>
      <c r="G25">
        <v>47.2</v>
      </c>
      <c r="H25">
        <v>198</v>
      </c>
      <c r="I25">
        <v>100</v>
      </c>
      <c r="J25">
        <v>5</v>
      </c>
      <c r="K25">
        <v>87.3</v>
      </c>
      <c r="L25">
        <v>76</v>
      </c>
      <c r="M25">
        <v>63.6</v>
      </c>
      <c r="N25">
        <v>294</v>
      </c>
      <c r="O25">
        <v>82.9</v>
      </c>
      <c r="P25">
        <v>145</v>
      </c>
      <c r="Q25">
        <v>97.7</v>
      </c>
      <c r="R25">
        <v>27</v>
      </c>
      <c r="S25">
        <v>95.3</v>
      </c>
      <c r="T25">
        <v>42</v>
      </c>
      <c r="U25">
        <v>85.1</v>
      </c>
    </row>
    <row r="26" spans="1:21" x14ac:dyDescent="0.25">
      <c r="A26">
        <v>25</v>
      </c>
      <c r="B26" t="s">
        <v>60</v>
      </c>
      <c r="C26" t="s">
        <v>22</v>
      </c>
      <c r="D26" t="s">
        <v>23</v>
      </c>
      <c r="E26">
        <v>98.5</v>
      </c>
      <c r="F26">
        <v>22</v>
      </c>
      <c r="G26">
        <v>91.3</v>
      </c>
      <c r="H26">
        <v>52</v>
      </c>
      <c r="I26">
        <v>88.9</v>
      </c>
      <c r="J26">
        <v>92</v>
      </c>
      <c r="K26">
        <v>62.5</v>
      </c>
      <c r="L26">
        <v>190</v>
      </c>
      <c r="M26">
        <v>71.2</v>
      </c>
      <c r="N26">
        <v>253</v>
      </c>
      <c r="O26">
        <v>33.1</v>
      </c>
      <c r="P26">
        <v>404</v>
      </c>
      <c r="Q26">
        <v>96.3</v>
      </c>
      <c r="R26">
        <v>52</v>
      </c>
      <c r="S26">
        <v>96</v>
      </c>
      <c r="T26">
        <v>40</v>
      </c>
      <c r="U26">
        <v>84.4</v>
      </c>
    </row>
    <row r="27" spans="1:21" x14ac:dyDescent="0.25">
      <c r="A27">
        <v>26</v>
      </c>
      <c r="B27" t="s">
        <v>61</v>
      </c>
      <c r="C27" t="s">
        <v>62</v>
      </c>
      <c r="D27" t="s">
        <v>63</v>
      </c>
      <c r="E27">
        <v>74.400000000000006</v>
      </c>
      <c r="F27">
        <v>78</v>
      </c>
      <c r="G27">
        <v>97</v>
      </c>
      <c r="H27">
        <v>25</v>
      </c>
      <c r="I27">
        <v>99.8</v>
      </c>
      <c r="J27">
        <v>24</v>
      </c>
      <c r="K27">
        <v>84.1</v>
      </c>
      <c r="L27">
        <v>96</v>
      </c>
      <c r="M27">
        <v>59.7</v>
      </c>
      <c r="N27">
        <v>308</v>
      </c>
      <c r="O27">
        <v>83.6</v>
      </c>
      <c r="P27">
        <v>142</v>
      </c>
      <c r="Q27">
        <v>99.7</v>
      </c>
      <c r="R27">
        <v>4</v>
      </c>
      <c r="S27">
        <v>53.9</v>
      </c>
      <c r="T27">
        <v>227</v>
      </c>
      <c r="U27">
        <v>83.8</v>
      </c>
    </row>
    <row r="28" spans="1:21" x14ac:dyDescent="0.25">
      <c r="A28">
        <v>27</v>
      </c>
      <c r="B28" t="s">
        <v>64</v>
      </c>
      <c r="C28" t="s">
        <v>22</v>
      </c>
      <c r="D28" t="s">
        <v>23</v>
      </c>
      <c r="E28">
        <v>100</v>
      </c>
      <c r="F28">
        <v>6</v>
      </c>
      <c r="G28">
        <v>100</v>
      </c>
      <c r="H28">
        <v>6</v>
      </c>
      <c r="I28">
        <v>23.9</v>
      </c>
      <c r="J28">
        <v>599</v>
      </c>
      <c r="K28">
        <v>99.9</v>
      </c>
      <c r="L28">
        <v>10</v>
      </c>
      <c r="M28">
        <v>93.3</v>
      </c>
      <c r="N28">
        <v>155</v>
      </c>
      <c r="O28">
        <v>57.7</v>
      </c>
      <c r="P28">
        <v>248</v>
      </c>
      <c r="Q28">
        <v>96.7</v>
      </c>
      <c r="R28">
        <v>45</v>
      </c>
      <c r="S28">
        <v>99.1</v>
      </c>
      <c r="T28">
        <v>21</v>
      </c>
      <c r="U28">
        <v>82.7</v>
      </c>
    </row>
    <row r="29" spans="1:21" x14ac:dyDescent="0.25">
      <c r="A29">
        <v>28</v>
      </c>
      <c r="B29" t="s">
        <v>65</v>
      </c>
      <c r="C29" t="s">
        <v>25</v>
      </c>
      <c r="D29" t="s">
        <v>26</v>
      </c>
      <c r="E29">
        <v>95.1</v>
      </c>
      <c r="F29">
        <v>33</v>
      </c>
      <c r="G29">
        <v>97.7</v>
      </c>
      <c r="H29">
        <v>22</v>
      </c>
      <c r="I29">
        <v>63.1</v>
      </c>
      <c r="J29">
        <v>234</v>
      </c>
      <c r="K29">
        <v>59</v>
      </c>
      <c r="L29">
        <v>207</v>
      </c>
      <c r="M29">
        <v>93.4</v>
      </c>
      <c r="N29">
        <v>152</v>
      </c>
      <c r="O29">
        <v>99.4</v>
      </c>
      <c r="P29">
        <v>41</v>
      </c>
      <c r="Q29">
        <v>98.9</v>
      </c>
      <c r="R29">
        <v>13</v>
      </c>
      <c r="S29">
        <v>66.400000000000006</v>
      </c>
      <c r="T29">
        <v>158</v>
      </c>
      <c r="U29">
        <v>82.3</v>
      </c>
    </row>
    <row r="30" spans="1:21" x14ac:dyDescent="0.25">
      <c r="A30">
        <v>29</v>
      </c>
      <c r="B30" t="s">
        <v>66</v>
      </c>
      <c r="C30" t="s">
        <v>67</v>
      </c>
      <c r="D30" t="s">
        <v>68</v>
      </c>
      <c r="E30">
        <v>98.6</v>
      </c>
      <c r="F30">
        <v>19</v>
      </c>
      <c r="G30">
        <v>97.8</v>
      </c>
      <c r="H30">
        <v>21</v>
      </c>
      <c r="I30">
        <v>87</v>
      </c>
      <c r="J30">
        <v>100</v>
      </c>
      <c r="K30">
        <v>70.3</v>
      </c>
      <c r="L30">
        <v>147</v>
      </c>
      <c r="M30">
        <v>12.2</v>
      </c>
      <c r="N30" t="s">
        <v>45</v>
      </c>
      <c r="O30">
        <v>10.3</v>
      </c>
      <c r="P30" t="s">
        <v>45</v>
      </c>
      <c r="Q30">
        <v>79.3</v>
      </c>
      <c r="R30">
        <v>329</v>
      </c>
      <c r="S30">
        <v>97.7</v>
      </c>
      <c r="T30">
        <v>34</v>
      </c>
      <c r="U30">
        <v>82.2</v>
      </c>
    </row>
    <row r="31" spans="1:21" x14ac:dyDescent="0.25">
      <c r="A31">
        <v>30</v>
      </c>
      <c r="B31" t="s">
        <v>69</v>
      </c>
      <c r="C31" t="s">
        <v>70</v>
      </c>
      <c r="D31" t="s">
        <v>71</v>
      </c>
      <c r="E31">
        <v>93.6</v>
      </c>
      <c r="F31">
        <v>35</v>
      </c>
      <c r="G31">
        <v>70.099999999999994</v>
      </c>
      <c r="H31">
        <v>95</v>
      </c>
      <c r="I31">
        <v>38</v>
      </c>
      <c r="J31">
        <v>404</v>
      </c>
      <c r="K31">
        <v>99.3</v>
      </c>
      <c r="L31">
        <v>16</v>
      </c>
      <c r="M31">
        <v>100</v>
      </c>
      <c r="N31">
        <v>37</v>
      </c>
      <c r="O31">
        <v>96</v>
      </c>
      <c r="P31">
        <v>71</v>
      </c>
      <c r="Q31">
        <v>94.6</v>
      </c>
      <c r="R31">
        <v>86</v>
      </c>
      <c r="S31">
        <v>59.1</v>
      </c>
      <c r="T31">
        <v>192</v>
      </c>
      <c r="U31">
        <v>82.1</v>
      </c>
    </row>
    <row r="32" spans="1:21" x14ac:dyDescent="0.25">
      <c r="A32">
        <v>31</v>
      </c>
      <c r="B32" t="s">
        <v>72</v>
      </c>
      <c r="C32" t="s">
        <v>73</v>
      </c>
      <c r="D32" t="s">
        <v>74</v>
      </c>
      <c r="E32">
        <v>93.3</v>
      </c>
      <c r="F32">
        <v>36</v>
      </c>
      <c r="G32">
        <v>93.6</v>
      </c>
      <c r="H32">
        <v>39</v>
      </c>
      <c r="I32">
        <v>68.900000000000006</v>
      </c>
      <c r="J32">
        <v>193</v>
      </c>
      <c r="K32">
        <v>59.6</v>
      </c>
      <c r="L32">
        <v>203</v>
      </c>
      <c r="M32">
        <v>87.6</v>
      </c>
      <c r="N32">
        <v>188</v>
      </c>
      <c r="O32">
        <v>95.1</v>
      </c>
      <c r="P32">
        <v>77</v>
      </c>
      <c r="Q32">
        <v>95.2</v>
      </c>
      <c r="R32">
        <v>69</v>
      </c>
      <c r="S32">
        <v>90</v>
      </c>
      <c r="T32">
        <v>72</v>
      </c>
      <c r="U32">
        <v>81.900000000000006</v>
      </c>
    </row>
    <row r="33" spans="1:21" x14ac:dyDescent="0.25">
      <c r="A33">
        <v>32</v>
      </c>
      <c r="B33" t="s">
        <v>75</v>
      </c>
      <c r="C33" t="s">
        <v>22</v>
      </c>
      <c r="D33" t="s">
        <v>23</v>
      </c>
      <c r="E33">
        <v>84.4</v>
      </c>
      <c r="F33">
        <v>56</v>
      </c>
      <c r="G33">
        <v>71.900000000000006</v>
      </c>
      <c r="H33">
        <v>92</v>
      </c>
      <c r="I33">
        <v>98.3</v>
      </c>
      <c r="J33">
        <v>45</v>
      </c>
      <c r="K33">
        <v>84.2</v>
      </c>
      <c r="L33">
        <v>95</v>
      </c>
      <c r="M33">
        <v>40.5</v>
      </c>
      <c r="N33">
        <v>401</v>
      </c>
      <c r="O33">
        <v>38.799999999999997</v>
      </c>
      <c r="P33">
        <v>351</v>
      </c>
      <c r="Q33">
        <v>89</v>
      </c>
      <c r="R33">
        <v>183</v>
      </c>
      <c r="S33">
        <v>98.4</v>
      </c>
      <c r="T33">
        <v>29</v>
      </c>
      <c r="U33">
        <v>81.8</v>
      </c>
    </row>
    <row r="34" spans="1:21" x14ac:dyDescent="0.25">
      <c r="A34">
        <v>33</v>
      </c>
      <c r="B34" t="s">
        <v>76</v>
      </c>
      <c r="C34" t="s">
        <v>70</v>
      </c>
      <c r="D34" t="s">
        <v>71</v>
      </c>
      <c r="E34">
        <v>98.6</v>
      </c>
      <c r="F34">
        <v>20</v>
      </c>
      <c r="G34">
        <v>94.9</v>
      </c>
      <c r="H34">
        <v>34</v>
      </c>
      <c r="I34">
        <v>17.899999999999999</v>
      </c>
      <c r="J34" t="s">
        <v>45</v>
      </c>
      <c r="K34">
        <v>95</v>
      </c>
      <c r="L34">
        <v>45</v>
      </c>
      <c r="M34">
        <v>93.1</v>
      </c>
      <c r="N34">
        <v>157</v>
      </c>
      <c r="O34">
        <v>99.8</v>
      </c>
      <c r="P34">
        <v>30</v>
      </c>
      <c r="Q34">
        <v>97.6</v>
      </c>
      <c r="R34">
        <v>30</v>
      </c>
      <c r="S34">
        <v>91.1</v>
      </c>
      <c r="T34">
        <v>63</v>
      </c>
      <c r="U34">
        <v>81.599999999999994</v>
      </c>
    </row>
    <row r="35" spans="1:21" x14ac:dyDescent="0.25">
      <c r="A35">
        <v>34</v>
      </c>
      <c r="B35" t="s">
        <v>77</v>
      </c>
      <c r="C35" t="s">
        <v>41</v>
      </c>
      <c r="D35" t="s">
        <v>42</v>
      </c>
      <c r="E35">
        <v>83.6</v>
      </c>
      <c r="F35">
        <v>60</v>
      </c>
      <c r="G35">
        <v>93.5</v>
      </c>
      <c r="H35">
        <v>40</v>
      </c>
      <c r="I35">
        <v>89.3</v>
      </c>
      <c r="J35">
        <v>88</v>
      </c>
      <c r="K35">
        <v>70.400000000000006</v>
      </c>
      <c r="L35">
        <v>146</v>
      </c>
      <c r="M35">
        <v>89.3</v>
      </c>
      <c r="N35">
        <v>178</v>
      </c>
      <c r="O35">
        <v>38.700000000000003</v>
      </c>
      <c r="P35">
        <v>355</v>
      </c>
      <c r="Q35">
        <v>70.599999999999994</v>
      </c>
      <c r="R35">
        <v>457</v>
      </c>
      <c r="S35">
        <v>65.7</v>
      </c>
      <c r="T35">
        <v>164</v>
      </c>
      <c r="U35">
        <v>81.5</v>
      </c>
    </row>
    <row r="36" spans="1:21" x14ac:dyDescent="0.25">
      <c r="A36">
        <v>35</v>
      </c>
      <c r="B36" t="s">
        <v>78</v>
      </c>
      <c r="C36" t="s">
        <v>73</v>
      </c>
      <c r="D36" t="s">
        <v>74</v>
      </c>
      <c r="E36">
        <v>99.6</v>
      </c>
      <c r="F36">
        <v>12</v>
      </c>
      <c r="G36">
        <v>98.3</v>
      </c>
      <c r="H36">
        <v>18</v>
      </c>
      <c r="I36">
        <v>65.599999999999994</v>
      </c>
      <c r="J36">
        <v>219</v>
      </c>
      <c r="K36">
        <v>43.5</v>
      </c>
      <c r="L36">
        <v>313</v>
      </c>
      <c r="M36">
        <v>95.8</v>
      </c>
      <c r="N36">
        <v>132</v>
      </c>
      <c r="O36">
        <v>95.7</v>
      </c>
      <c r="P36">
        <v>74</v>
      </c>
      <c r="Q36">
        <v>96.7</v>
      </c>
      <c r="R36">
        <v>46</v>
      </c>
      <c r="S36">
        <v>94</v>
      </c>
      <c r="T36">
        <v>45</v>
      </c>
      <c r="U36">
        <v>81.5</v>
      </c>
    </row>
    <row r="37" spans="1:21" x14ac:dyDescent="0.25">
      <c r="A37">
        <v>36</v>
      </c>
      <c r="B37" t="s">
        <v>79</v>
      </c>
      <c r="C37" t="s">
        <v>57</v>
      </c>
      <c r="D37" t="s">
        <v>58</v>
      </c>
      <c r="E37">
        <v>98.6</v>
      </c>
      <c r="F37">
        <v>21</v>
      </c>
      <c r="G37">
        <v>98.9</v>
      </c>
      <c r="H37">
        <v>15</v>
      </c>
      <c r="I37">
        <v>94.8</v>
      </c>
      <c r="J37">
        <v>62</v>
      </c>
      <c r="K37">
        <v>54.2</v>
      </c>
      <c r="L37">
        <v>234</v>
      </c>
      <c r="M37">
        <v>14.9</v>
      </c>
      <c r="N37" t="s">
        <v>45</v>
      </c>
      <c r="O37">
        <v>22.1</v>
      </c>
      <c r="P37">
        <v>503</v>
      </c>
      <c r="Q37">
        <v>85.5</v>
      </c>
      <c r="R37">
        <v>233</v>
      </c>
      <c r="S37">
        <v>56.9</v>
      </c>
      <c r="T37">
        <v>201</v>
      </c>
      <c r="U37">
        <v>81.400000000000006</v>
      </c>
    </row>
    <row r="38" spans="1:21" x14ac:dyDescent="0.25">
      <c r="A38">
        <v>37</v>
      </c>
      <c r="B38" t="s">
        <v>80</v>
      </c>
      <c r="C38" t="s">
        <v>25</v>
      </c>
      <c r="D38" t="s">
        <v>26</v>
      </c>
      <c r="E38">
        <v>88.8</v>
      </c>
      <c r="F38">
        <v>47</v>
      </c>
      <c r="G38">
        <v>83.2</v>
      </c>
      <c r="H38">
        <v>66</v>
      </c>
      <c r="I38">
        <v>74.5</v>
      </c>
      <c r="J38">
        <v>162</v>
      </c>
      <c r="K38">
        <v>60.5</v>
      </c>
      <c r="L38">
        <v>198</v>
      </c>
      <c r="M38">
        <v>98.6</v>
      </c>
      <c r="N38">
        <v>104</v>
      </c>
      <c r="O38">
        <v>100</v>
      </c>
      <c r="P38">
        <v>21</v>
      </c>
      <c r="Q38">
        <v>99.3</v>
      </c>
      <c r="R38">
        <v>8</v>
      </c>
      <c r="S38">
        <v>56.9</v>
      </c>
      <c r="T38">
        <v>200</v>
      </c>
      <c r="U38">
        <v>81.2</v>
      </c>
    </row>
    <row r="39" spans="1:21" x14ac:dyDescent="0.25">
      <c r="A39">
        <v>38</v>
      </c>
      <c r="B39" t="s">
        <v>81</v>
      </c>
      <c r="C39" t="s">
        <v>53</v>
      </c>
      <c r="D39" t="s">
        <v>54</v>
      </c>
      <c r="E39">
        <v>87.3</v>
      </c>
      <c r="F39">
        <v>51</v>
      </c>
      <c r="G39">
        <v>49.6</v>
      </c>
      <c r="H39">
        <v>177</v>
      </c>
      <c r="I39">
        <v>60.9</v>
      </c>
      <c r="J39">
        <v>250</v>
      </c>
      <c r="K39">
        <v>92.9</v>
      </c>
      <c r="L39">
        <v>53</v>
      </c>
      <c r="M39">
        <v>100</v>
      </c>
      <c r="N39">
        <v>58</v>
      </c>
      <c r="O39">
        <v>90.5</v>
      </c>
      <c r="P39">
        <v>108</v>
      </c>
      <c r="Q39">
        <v>74.900000000000006</v>
      </c>
      <c r="R39">
        <v>398</v>
      </c>
      <c r="S39">
        <v>79.400000000000006</v>
      </c>
      <c r="T39">
        <v>108</v>
      </c>
      <c r="U39">
        <v>80.599999999999994</v>
      </c>
    </row>
    <row r="40" spans="1:21" x14ac:dyDescent="0.25">
      <c r="A40">
        <v>39</v>
      </c>
      <c r="B40" t="s">
        <v>82</v>
      </c>
      <c r="C40" t="s">
        <v>22</v>
      </c>
      <c r="D40" t="s">
        <v>23</v>
      </c>
      <c r="E40">
        <v>95.9</v>
      </c>
      <c r="F40">
        <v>32</v>
      </c>
      <c r="G40">
        <v>99</v>
      </c>
      <c r="H40">
        <v>13</v>
      </c>
      <c r="I40">
        <v>98.1</v>
      </c>
      <c r="J40">
        <v>48</v>
      </c>
      <c r="K40">
        <v>28.9</v>
      </c>
      <c r="L40">
        <v>440</v>
      </c>
      <c r="M40">
        <v>31.3</v>
      </c>
      <c r="N40">
        <v>463</v>
      </c>
      <c r="O40">
        <v>94.4</v>
      </c>
      <c r="P40">
        <v>87</v>
      </c>
      <c r="Q40">
        <v>92</v>
      </c>
      <c r="R40">
        <v>122</v>
      </c>
      <c r="S40">
        <v>99.7</v>
      </c>
      <c r="T40">
        <v>13</v>
      </c>
      <c r="U40">
        <v>80.3</v>
      </c>
    </row>
    <row r="41" spans="1:21" x14ac:dyDescent="0.25">
      <c r="A41">
        <v>40</v>
      </c>
      <c r="B41" t="s">
        <v>83</v>
      </c>
      <c r="C41" t="s">
        <v>53</v>
      </c>
      <c r="D41" t="s">
        <v>54</v>
      </c>
      <c r="E41">
        <v>82</v>
      </c>
      <c r="F41">
        <v>64</v>
      </c>
      <c r="G41">
        <v>50.1</v>
      </c>
      <c r="H41">
        <v>172</v>
      </c>
      <c r="I41">
        <v>62.6</v>
      </c>
      <c r="J41">
        <v>239</v>
      </c>
      <c r="K41">
        <v>98.6</v>
      </c>
      <c r="L41">
        <v>20</v>
      </c>
      <c r="M41">
        <v>100</v>
      </c>
      <c r="N41">
        <v>20</v>
      </c>
      <c r="O41">
        <v>87.9</v>
      </c>
      <c r="P41">
        <v>121</v>
      </c>
      <c r="Q41">
        <v>56.2</v>
      </c>
      <c r="R41" t="s">
        <v>45</v>
      </c>
      <c r="S41">
        <v>91.2</v>
      </c>
      <c r="T41">
        <v>61</v>
      </c>
      <c r="U41">
        <v>79.8</v>
      </c>
    </row>
    <row r="42" spans="1:21" x14ac:dyDescent="0.25">
      <c r="A42">
        <v>41</v>
      </c>
      <c r="B42" t="s">
        <v>84</v>
      </c>
      <c r="C42" t="s">
        <v>70</v>
      </c>
      <c r="D42" t="s">
        <v>71</v>
      </c>
      <c r="E42">
        <v>96.2</v>
      </c>
      <c r="F42">
        <v>30</v>
      </c>
      <c r="G42">
        <v>91.7</v>
      </c>
      <c r="H42">
        <v>49</v>
      </c>
      <c r="I42">
        <v>15.6</v>
      </c>
      <c r="J42" t="s">
        <v>45</v>
      </c>
      <c r="K42">
        <v>92.1</v>
      </c>
      <c r="L42">
        <v>56</v>
      </c>
      <c r="M42">
        <v>99.3</v>
      </c>
      <c r="N42">
        <v>84</v>
      </c>
      <c r="O42">
        <v>100</v>
      </c>
      <c r="P42">
        <v>12</v>
      </c>
      <c r="Q42">
        <v>97.3</v>
      </c>
      <c r="R42">
        <v>34</v>
      </c>
      <c r="S42">
        <v>90.8</v>
      </c>
      <c r="T42">
        <v>65</v>
      </c>
      <c r="U42">
        <v>79.599999999999994</v>
      </c>
    </row>
    <row r="43" spans="1:21" x14ac:dyDescent="0.25">
      <c r="A43">
        <v>42</v>
      </c>
      <c r="B43" t="s">
        <v>85</v>
      </c>
      <c r="C43" t="s">
        <v>67</v>
      </c>
      <c r="D43" t="s">
        <v>68</v>
      </c>
      <c r="E43">
        <v>88.1</v>
      </c>
      <c r="F43">
        <v>48</v>
      </c>
      <c r="G43">
        <v>85.8</v>
      </c>
      <c r="H43">
        <v>60</v>
      </c>
      <c r="I43">
        <v>68.900000000000006</v>
      </c>
      <c r="J43">
        <v>192</v>
      </c>
      <c r="K43">
        <v>97.7</v>
      </c>
      <c r="L43">
        <v>27</v>
      </c>
      <c r="M43">
        <v>23.1</v>
      </c>
      <c r="N43">
        <v>542</v>
      </c>
      <c r="O43">
        <v>12.3</v>
      </c>
      <c r="P43" t="s">
        <v>45</v>
      </c>
      <c r="Q43">
        <v>65.2</v>
      </c>
      <c r="R43">
        <v>505</v>
      </c>
      <c r="S43">
        <v>63.2</v>
      </c>
      <c r="T43">
        <v>178</v>
      </c>
      <c r="U43">
        <v>79.3</v>
      </c>
    </row>
    <row r="44" spans="1:21" x14ac:dyDescent="0.25">
      <c r="A44">
        <v>43</v>
      </c>
      <c r="B44" t="s">
        <v>86</v>
      </c>
      <c r="C44" t="s">
        <v>41</v>
      </c>
      <c r="D44" t="s">
        <v>42</v>
      </c>
      <c r="E44">
        <v>72.2</v>
      </c>
      <c r="F44">
        <v>82</v>
      </c>
      <c r="G44">
        <v>95.3</v>
      </c>
      <c r="H44">
        <v>31</v>
      </c>
      <c r="I44">
        <v>78.7</v>
      </c>
      <c r="J44">
        <v>146</v>
      </c>
      <c r="K44">
        <v>88.4</v>
      </c>
      <c r="L44">
        <v>72</v>
      </c>
      <c r="M44">
        <v>99.1</v>
      </c>
      <c r="N44">
        <v>88</v>
      </c>
      <c r="O44">
        <v>42.5</v>
      </c>
      <c r="P44">
        <v>325</v>
      </c>
      <c r="Q44">
        <v>80.8</v>
      </c>
      <c r="R44">
        <v>309</v>
      </c>
      <c r="S44">
        <v>42.3</v>
      </c>
      <c r="T44">
        <v>307</v>
      </c>
      <c r="U44">
        <v>79.3</v>
      </c>
    </row>
    <row r="45" spans="1:21" x14ac:dyDescent="0.25">
      <c r="A45">
        <v>44</v>
      </c>
      <c r="B45" t="s">
        <v>87</v>
      </c>
      <c r="C45" t="s">
        <v>22</v>
      </c>
      <c r="D45" t="s">
        <v>23</v>
      </c>
      <c r="E45">
        <v>100</v>
      </c>
      <c r="F45">
        <v>8</v>
      </c>
      <c r="G45">
        <v>99.9</v>
      </c>
      <c r="H45">
        <v>8</v>
      </c>
      <c r="I45">
        <v>37.700000000000003</v>
      </c>
      <c r="J45">
        <v>410</v>
      </c>
      <c r="K45">
        <v>85.9</v>
      </c>
      <c r="L45">
        <v>87</v>
      </c>
      <c r="M45">
        <v>45.1</v>
      </c>
      <c r="N45">
        <v>377</v>
      </c>
      <c r="O45">
        <v>27.5</v>
      </c>
      <c r="P45">
        <v>450</v>
      </c>
      <c r="Q45">
        <v>96.3</v>
      </c>
      <c r="R45">
        <v>53</v>
      </c>
      <c r="S45">
        <v>98</v>
      </c>
      <c r="T45">
        <v>31</v>
      </c>
      <c r="U45">
        <v>78.7</v>
      </c>
    </row>
    <row r="46" spans="1:21" x14ac:dyDescent="0.25">
      <c r="A46">
        <v>45</v>
      </c>
      <c r="B46" t="s">
        <v>88</v>
      </c>
      <c r="C46" t="s">
        <v>70</v>
      </c>
      <c r="D46" t="s">
        <v>71</v>
      </c>
      <c r="E46">
        <v>89</v>
      </c>
      <c r="F46">
        <v>46</v>
      </c>
      <c r="G46">
        <v>91.1</v>
      </c>
      <c r="H46">
        <v>53</v>
      </c>
      <c r="I46">
        <v>16.8</v>
      </c>
      <c r="J46" t="s">
        <v>45</v>
      </c>
      <c r="K46">
        <v>97.6</v>
      </c>
      <c r="L46">
        <v>28</v>
      </c>
      <c r="M46">
        <v>100</v>
      </c>
      <c r="N46">
        <v>50</v>
      </c>
      <c r="O46">
        <v>99.8</v>
      </c>
      <c r="P46">
        <v>31</v>
      </c>
      <c r="Q46">
        <v>98.2</v>
      </c>
      <c r="R46">
        <v>17</v>
      </c>
      <c r="S46">
        <v>93</v>
      </c>
      <c r="T46">
        <v>51</v>
      </c>
      <c r="U46">
        <v>78</v>
      </c>
    </row>
    <row r="47" spans="1:21" x14ac:dyDescent="0.25">
      <c r="A47">
        <v>46</v>
      </c>
      <c r="B47" t="s">
        <v>89</v>
      </c>
      <c r="C47" t="s">
        <v>41</v>
      </c>
      <c r="D47" t="s">
        <v>42</v>
      </c>
      <c r="E47">
        <v>82.7</v>
      </c>
      <c r="F47">
        <v>61</v>
      </c>
      <c r="G47">
        <v>90.2</v>
      </c>
      <c r="H47">
        <v>54</v>
      </c>
      <c r="I47">
        <v>57.7</v>
      </c>
      <c r="J47">
        <v>269</v>
      </c>
      <c r="K47">
        <v>97.1</v>
      </c>
      <c r="L47">
        <v>31</v>
      </c>
      <c r="M47">
        <v>40.9</v>
      </c>
      <c r="N47">
        <v>400</v>
      </c>
      <c r="O47">
        <v>38.4</v>
      </c>
      <c r="P47">
        <v>357</v>
      </c>
      <c r="Q47">
        <v>73.900000000000006</v>
      </c>
      <c r="R47">
        <v>412</v>
      </c>
      <c r="S47">
        <v>57.8</v>
      </c>
      <c r="T47">
        <v>194</v>
      </c>
      <c r="U47">
        <v>77.400000000000006</v>
      </c>
    </row>
    <row r="48" spans="1:21" x14ac:dyDescent="0.25">
      <c r="A48">
        <v>47</v>
      </c>
      <c r="B48" t="s">
        <v>90</v>
      </c>
      <c r="C48" t="s">
        <v>73</v>
      </c>
      <c r="D48" t="s">
        <v>74</v>
      </c>
      <c r="E48">
        <v>98</v>
      </c>
      <c r="F48">
        <v>25</v>
      </c>
      <c r="G48">
        <v>95.4</v>
      </c>
      <c r="H48">
        <v>30</v>
      </c>
      <c r="I48">
        <v>56.5</v>
      </c>
      <c r="J48">
        <v>275</v>
      </c>
      <c r="K48">
        <v>42.1</v>
      </c>
      <c r="L48">
        <v>332</v>
      </c>
      <c r="M48">
        <v>89</v>
      </c>
      <c r="N48">
        <v>180</v>
      </c>
      <c r="O48">
        <v>74.900000000000006</v>
      </c>
      <c r="P48">
        <v>181</v>
      </c>
      <c r="Q48">
        <v>97.9</v>
      </c>
      <c r="R48">
        <v>24</v>
      </c>
      <c r="S48">
        <v>75.2</v>
      </c>
      <c r="T48">
        <v>119</v>
      </c>
      <c r="U48">
        <v>77</v>
      </c>
    </row>
    <row r="49" spans="1:21" x14ac:dyDescent="0.25">
      <c r="A49">
        <v>48</v>
      </c>
      <c r="B49" t="s">
        <v>91</v>
      </c>
      <c r="C49" t="s">
        <v>62</v>
      </c>
      <c r="D49" t="s">
        <v>63</v>
      </c>
      <c r="E49">
        <v>45.3</v>
      </c>
      <c r="F49">
        <v>180</v>
      </c>
      <c r="G49">
        <v>99.4</v>
      </c>
      <c r="H49">
        <v>11</v>
      </c>
      <c r="I49">
        <v>98.9</v>
      </c>
      <c r="J49">
        <v>41</v>
      </c>
      <c r="K49">
        <v>94</v>
      </c>
      <c r="L49">
        <v>49</v>
      </c>
      <c r="M49">
        <v>97</v>
      </c>
      <c r="N49">
        <v>124</v>
      </c>
      <c r="O49">
        <v>98.2</v>
      </c>
      <c r="P49">
        <v>56</v>
      </c>
      <c r="Q49">
        <v>94.8</v>
      </c>
      <c r="R49">
        <v>78</v>
      </c>
      <c r="S49">
        <v>99.8</v>
      </c>
      <c r="T49">
        <v>12</v>
      </c>
      <c r="U49">
        <v>76.8</v>
      </c>
    </row>
    <row r="50" spans="1:21" x14ac:dyDescent="0.25">
      <c r="A50">
        <v>49</v>
      </c>
      <c r="B50" t="s">
        <v>92</v>
      </c>
      <c r="C50" t="s">
        <v>93</v>
      </c>
      <c r="D50" t="s">
        <v>94</v>
      </c>
      <c r="E50">
        <v>84</v>
      </c>
      <c r="F50">
        <v>57</v>
      </c>
      <c r="G50">
        <v>96.8</v>
      </c>
      <c r="H50">
        <v>26</v>
      </c>
      <c r="I50">
        <v>96.4</v>
      </c>
      <c r="J50">
        <v>57</v>
      </c>
      <c r="K50">
        <v>25.8</v>
      </c>
      <c r="L50">
        <v>482</v>
      </c>
      <c r="M50">
        <v>70.3</v>
      </c>
      <c r="N50">
        <v>255</v>
      </c>
      <c r="O50">
        <v>95</v>
      </c>
      <c r="P50">
        <v>80</v>
      </c>
      <c r="Q50">
        <v>91.8</v>
      </c>
      <c r="R50">
        <v>125</v>
      </c>
      <c r="S50">
        <v>37.5</v>
      </c>
      <c r="T50">
        <v>347</v>
      </c>
      <c r="U50">
        <v>76.400000000000006</v>
      </c>
    </row>
    <row r="51" spans="1:21" x14ac:dyDescent="0.25">
      <c r="A51">
        <v>50</v>
      </c>
      <c r="B51" t="s">
        <v>95</v>
      </c>
      <c r="C51" t="s">
        <v>22</v>
      </c>
      <c r="D51" t="s">
        <v>23</v>
      </c>
      <c r="E51">
        <v>86.1</v>
      </c>
      <c r="F51">
        <v>53</v>
      </c>
      <c r="G51">
        <v>79.8</v>
      </c>
      <c r="H51">
        <v>71</v>
      </c>
      <c r="I51">
        <v>100</v>
      </c>
      <c r="J51">
        <v>10</v>
      </c>
      <c r="K51">
        <v>41.2</v>
      </c>
      <c r="L51">
        <v>345</v>
      </c>
      <c r="M51">
        <v>20.2</v>
      </c>
      <c r="N51">
        <v>581</v>
      </c>
      <c r="O51">
        <v>55.1</v>
      </c>
      <c r="P51">
        <v>257</v>
      </c>
      <c r="Q51">
        <v>95.5</v>
      </c>
      <c r="R51">
        <v>63</v>
      </c>
      <c r="S51">
        <v>98.6</v>
      </c>
      <c r="T51">
        <v>27</v>
      </c>
      <c r="U51">
        <v>74.8</v>
      </c>
    </row>
    <row r="52" spans="1:21" x14ac:dyDescent="0.25">
      <c r="A52">
        <v>51</v>
      </c>
      <c r="B52" t="s">
        <v>96</v>
      </c>
      <c r="C52" t="s">
        <v>70</v>
      </c>
      <c r="D52" t="s">
        <v>71</v>
      </c>
      <c r="E52">
        <v>86.6</v>
      </c>
      <c r="F52">
        <v>52</v>
      </c>
      <c r="G52">
        <v>75.599999999999994</v>
      </c>
      <c r="H52">
        <v>83</v>
      </c>
      <c r="I52">
        <v>20.2</v>
      </c>
      <c r="J52" t="s">
        <v>45</v>
      </c>
      <c r="K52">
        <v>90.8</v>
      </c>
      <c r="L52">
        <v>62</v>
      </c>
      <c r="M52">
        <v>100</v>
      </c>
      <c r="N52">
        <v>36</v>
      </c>
      <c r="O52">
        <v>100</v>
      </c>
      <c r="P52">
        <v>19</v>
      </c>
      <c r="Q52">
        <v>94.6</v>
      </c>
      <c r="R52">
        <v>85</v>
      </c>
      <c r="S52">
        <v>41.8</v>
      </c>
      <c r="T52">
        <v>311</v>
      </c>
      <c r="U52">
        <v>74.8</v>
      </c>
    </row>
    <row r="53" spans="1:21" x14ac:dyDescent="0.25">
      <c r="A53">
        <v>52</v>
      </c>
      <c r="B53" t="s">
        <v>97</v>
      </c>
      <c r="C53" t="s">
        <v>22</v>
      </c>
      <c r="D53" t="s">
        <v>23</v>
      </c>
      <c r="E53">
        <v>72.099999999999994</v>
      </c>
      <c r="F53">
        <v>83</v>
      </c>
      <c r="G53">
        <v>69</v>
      </c>
      <c r="H53">
        <v>101</v>
      </c>
      <c r="I53">
        <v>58.6</v>
      </c>
      <c r="J53">
        <v>267</v>
      </c>
      <c r="K53">
        <v>100</v>
      </c>
      <c r="L53">
        <v>8</v>
      </c>
      <c r="M53">
        <v>38.200000000000003</v>
      </c>
      <c r="N53">
        <v>414</v>
      </c>
      <c r="O53">
        <v>97.1</v>
      </c>
      <c r="P53">
        <v>66</v>
      </c>
      <c r="Q53">
        <v>88.7</v>
      </c>
      <c r="R53">
        <v>188</v>
      </c>
      <c r="S53">
        <v>85.3</v>
      </c>
      <c r="T53">
        <v>83</v>
      </c>
      <c r="U53">
        <v>74.599999999999994</v>
      </c>
    </row>
    <row r="54" spans="1:21" x14ac:dyDescent="0.25">
      <c r="A54">
        <v>53</v>
      </c>
      <c r="B54" t="s">
        <v>98</v>
      </c>
      <c r="C54" t="s">
        <v>22</v>
      </c>
      <c r="D54" t="s">
        <v>23</v>
      </c>
      <c r="E54">
        <v>90</v>
      </c>
      <c r="F54">
        <v>45</v>
      </c>
      <c r="G54">
        <v>61.6</v>
      </c>
      <c r="H54">
        <v>123</v>
      </c>
      <c r="I54">
        <v>55.6</v>
      </c>
      <c r="J54">
        <v>280</v>
      </c>
      <c r="K54">
        <v>77</v>
      </c>
      <c r="L54">
        <v>118</v>
      </c>
      <c r="M54">
        <v>54.9</v>
      </c>
      <c r="N54">
        <v>333</v>
      </c>
      <c r="O54">
        <v>53.7</v>
      </c>
      <c r="P54">
        <v>267</v>
      </c>
      <c r="Q54">
        <v>96.9</v>
      </c>
      <c r="R54">
        <v>40</v>
      </c>
      <c r="S54">
        <v>21.2</v>
      </c>
      <c r="T54">
        <v>560</v>
      </c>
      <c r="U54">
        <v>74.5</v>
      </c>
    </row>
    <row r="55" spans="1:21" x14ac:dyDescent="0.25">
      <c r="A55">
        <v>54</v>
      </c>
      <c r="B55" t="s">
        <v>99</v>
      </c>
      <c r="C55" t="s">
        <v>53</v>
      </c>
      <c r="D55" t="s">
        <v>54</v>
      </c>
      <c r="E55">
        <v>57.3</v>
      </c>
      <c r="F55">
        <v>130</v>
      </c>
      <c r="G55">
        <v>29.4</v>
      </c>
      <c r="H55">
        <v>328</v>
      </c>
      <c r="I55">
        <v>88.6</v>
      </c>
      <c r="J55">
        <v>93</v>
      </c>
      <c r="K55">
        <v>98.1</v>
      </c>
      <c r="L55">
        <v>25</v>
      </c>
      <c r="M55">
        <v>100</v>
      </c>
      <c r="N55">
        <v>16</v>
      </c>
      <c r="O55">
        <v>100</v>
      </c>
      <c r="P55">
        <v>15</v>
      </c>
      <c r="Q55">
        <v>55.1</v>
      </c>
      <c r="R55" t="s">
        <v>45</v>
      </c>
      <c r="S55">
        <v>57.2</v>
      </c>
      <c r="T55">
        <v>198</v>
      </c>
      <c r="U55">
        <v>73.599999999999994</v>
      </c>
    </row>
    <row r="56" spans="1:21" x14ac:dyDescent="0.25">
      <c r="A56">
        <v>55</v>
      </c>
      <c r="B56" t="s">
        <v>100</v>
      </c>
      <c r="C56" t="s">
        <v>57</v>
      </c>
      <c r="D56" t="s">
        <v>58</v>
      </c>
      <c r="E56">
        <v>74.099999999999994</v>
      </c>
      <c r="F56">
        <v>80</v>
      </c>
      <c r="G56">
        <v>93.4</v>
      </c>
      <c r="H56">
        <v>42</v>
      </c>
      <c r="I56">
        <v>81.5</v>
      </c>
      <c r="J56">
        <v>126</v>
      </c>
      <c r="K56">
        <v>65.900000000000006</v>
      </c>
      <c r="L56">
        <v>168</v>
      </c>
      <c r="M56">
        <v>36.1</v>
      </c>
      <c r="N56">
        <v>433</v>
      </c>
      <c r="O56">
        <v>37.9</v>
      </c>
      <c r="P56">
        <v>362</v>
      </c>
      <c r="Q56">
        <v>55.8</v>
      </c>
      <c r="R56" t="s">
        <v>45</v>
      </c>
      <c r="S56">
        <v>33.6</v>
      </c>
      <c r="T56">
        <v>377</v>
      </c>
      <c r="U56">
        <v>72.5</v>
      </c>
    </row>
    <row r="57" spans="1:21" x14ac:dyDescent="0.25">
      <c r="A57">
        <v>56</v>
      </c>
      <c r="B57" t="s">
        <v>101</v>
      </c>
      <c r="C57" t="s">
        <v>25</v>
      </c>
      <c r="D57" t="s">
        <v>26</v>
      </c>
      <c r="E57">
        <v>69</v>
      </c>
      <c r="F57">
        <v>91</v>
      </c>
      <c r="G57">
        <v>98.3</v>
      </c>
      <c r="H57">
        <v>17</v>
      </c>
      <c r="I57">
        <v>37.799999999999997</v>
      </c>
      <c r="J57">
        <v>408</v>
      </c>
      <c r="K57">
        <v>84.6</v>
      </c>
      <c r="L57">
        <v>93</v>
      </c>
      <c r="M57">
        <v>100</v>
      </c>
      <c r="N57">
        <v>32</v>
      </c>
      <c r="O57">
        <v>100</v>
      </c>
      <c r="P57">
        <v>8</v>
      </c>
      <c r="Q57">
        <v>67.599999999999994</v>
      </c>
      <c r="R57">
        <v>487</v>
      </c>
      <c r="S57">
        <v>99.9</v>
      </c>
      <c r="T57">
        <v>10</v>
      </c>
      <c r="U57">
        <v>72.3</v>
      </c>
    </row>
    <row r="58" spans="1:21" x14ac:dyDescent="0.25">
      <c r="A58">
        <v>57</v>
      </c>
      <c r="B58" t="s">
        <v>102</v>
      </c>
      <c r="C58" t="s">
        <v>70</v>
      </c>
      <c r="D58" t="s">
        <v>71</v>
      </c>
      <c r="E58">
        <v>87.6</v>
      </c>
      <c r="F58">
        <v>50</v>
      </c>
      <c r="G58">
        <v>80.8</v>
      </c>
      <c r="H58">
        <v>68</v>
      </c>
      <c r="I58">
        <v>11.2</v>
      </c>
      <c r="J58" t="s">
        <v>45</v>
      </c>
      <c r="K58">
        <v>79.3</v>
      </c>
      <c r="L58">
        <v>113</v>
      </c>
      <c r="M58">
        <v>100</v>
      </c>
      <c r="N58">
        <v>48</v>
      </c>
      <c r="O58">
        <v>100</v>
      </c>
      <c r="P58">
        <v>18</v>
      </c>
      <c r="Q58">
        <v>95.1</v>
      </c>
      <c r="R58">
        <v>75</v>
      </c>
      <c r="S58">
        <v>56.8</v>
      </c>
      <c r="T58">
        <v>202</v>
      </c>
      <c r="U58">
        <v>71.599999999999994</v>
      </c>
    </row>
    <row r="59" spans="1:21" x14ac:dyDescent="0.25">
      <c r="A59">
        <v>58</v>
      </c>
      <c r="B59" t="s">
        <v>103</v>
      </c>
      <c r="C59" t="s">
        <v>104</v>
      </c>
      <c r="D59" t="s">
        <v>105</v>
      </c>
      <c r="E59">
        <v>82.7</v>
      </c>
      <c r="F59">
        <v>62</v>
      </c>
      <c r="G59">
        <v>42.3</v>
      </c>
      <c r="H59">
        <v>223</v>
      </c>
      <c r="I59">
        <v>26.7</v>
      </c>
      <c r="J59">
        <v>562</v>
      </c>
      <c r="K59">
        <v>97.3</v>
      </c>
      <c r="L59">
        <v>29</v>
      </c>
      <c r="M59">
        <v>92.3</v>
      </c>
      <c r="N59">
        <v>161</v>
      </c>
      <c r="O59">
        <v>80.7</v>
      </c>
      <c r="P59">
        <v>152</v>
      </c>
      <c r="Q59">
        <v>97.2</v>
      </c>
      <c r="R59">
        <v>35</v>
      </c>
      <c r="S59">
        <v>51.4</v>
      </c>
      <c r="T59">
        <v>241</v>
      </c>
      <c r="U59">
        <v>71.099999999999994</v>
      </c>
    </row>
    <row r="60" spans="1:21" x14ac:dyDescent="0.25">
      <c r="A60">
        <v>59</v>
      </c>
      <c r="B60" t="s">
        <v>106</v>
      </c>
      <c r="C60" t="s">
        <v>93</v>
      </c>
      <c r="D60" t="s">
        <v>94</v>
      </c>
      <c r="E60">
        <v>92.6</v>
      </c>
      <c r="F60">
        <v>37</v>
      </c>
      <c r="G60">
        <v>75.7</v>
      </c>
      <c r="H60">
        <v>82</v>
      </c>
      <c r="I60">
        <v>56</v>
      </c>
      <c r="J60">
        <v>278</v>
      </c>
      <c r="K60">
        <v>45.5</v>
      </c>
      <c r="L60">
        <v>296</v>
      </c>
      <c r="M60">
        <v>64.2</v>
      </c>
      <c r="N60">
        <v>287</v>
      </c>
      <c r="O60">
        <v>38.799999999999997</v>
      </c>
      <c r="P60">
        <v>352</v>
      </c>
      <c r="Q60">
        <v>94.7</v>
      </c>
      <c r="R60">
        <v>84</v>
      </c>
      <c r="S60">
        <v>39.299999999999997</v>
      </c>
      <c r="T60">
        <v>333</v>
      </c>
      <c r="U60">
        <v>70.400000000000006</v>
      </c>
    </row>
    <row r="61" spans="1:21" x14ac:dyDescent="0.25">
      <c r="A61">
        <v>60</v>
      </c>
      <c r="B61" t="s">
        <v>107</v>
      </c>
      <c r="C61" t="s">
        <v>62</v>
      </c>
      <c r="D61" t="s">
        <v>63</v>
      </c>
      <c r="E61">
        <v>90</v>
      </c>
      <c r="F61">
        <v>44</v>
      </c>
      <c r="G61">
        <v>41.7</v>
      </c>
      <c r="H61">
        <v>225</v>
      </c>
      <c r="I61">
        <v>40.6</v>
      </c>
      <c r="J61">
        <v>387</v>
      </c>
      <c r="K61">
        <v>86.3</v>
      </c>
      <c r="L61">
        <v>86</v>
      </c>
      <c r="M61">
        <v>28.3</v>
      </c>
      <c r="N61">
        <v>496</v>
      </c>
      <c r="O61">
        <v>54.7</v>
      </c>
      <c r="P61">
        <v>262</v>
      </c>
      <c r="Q61">
        <v>99.6</v>
      </c>
      <c r="R61">
        <v>5</v>
      </c>
      <c r="S61">
        <v>60.9</v>
      </c>
      <c r="T61">
        <v>187</v>
      </c>
      <c r="U61">
        <v>70.099999999999994</v>
      </c>
    </row>
    <row r="62" spans="1:21" x14ac:dyDescent="0.25">
      <c r="A62">
        <v>61</v>
      </c>
      <c r="B62" t="s">
        <v>108</v>
      </c>
      <c r="C62" t="s">
        <v>104</v>
      </c>
      <c r="D62" t="s">
        <v>105</v>
      </c>
      <c r="E62">
        <v>71.599999999999994</v>
      </c>
      <c r="F62">
        <v>87</v>
      </c>
      <c r="G62">
        <v>80.2</v>
      </c>
      <c r="H62">
        <v>69</v>
      </c>
      <c r="I62">
        <v>34.5</v>
      </c>
      <c r="J62">
        <v>447</v>
      </c>
      <c r="K62">
        <v>84.4</v>
      </c>
      <c r="L62">
        <v>94</v>
      </c>
      <c r="M62">
        <v>100</v>
      </c>
      <c r="N62">
        <v>64</v>
      </c>
      <c r="O62">
        <v>83.7</v>
      </c>
      <c r="P62">
        <v>141</v>
      </c>
      <c r="Q62">
        <v>95.9</v>
      </c>
      <c r="R62">
        <v>60</v>
      </c>
      <c r="S62">
        <v>64</v>
      </c>
      <c r="T62">
        <v>172</v>
      </c>
      <c r="U62">
        <v>70</v>
      </c>
    </row>
    <row r="63" spans="1:21" x14ac:dyDescent="0.25">
      <c r="A63">
        <v>62</v>
      </c>
      <c r="B63" t="s">
        <v>109</v>
      </c>
      <c r="C63" t="s">
        <v>25</v>
      </c>
      <c r="D63" t="s">
        <v>26</v>
      </c>
      <c r="E63">
        <v>74.400000000000006</v>
      </c>
      <c r="F63">
        <v>79</v>
      </c>
      <c r="G63">
        <v>84.1</v>
      </c>
      <c r="H63">
        <v>64</v>
      </c>
      <c r="I63">
        <v>58.3</v>
      </c>
      <c r="J63">
        <v>268</v>
      </c>
      <c r="K63">
        <v>55.3</v>
      </c>
      <c r="L63">
        <v>225</v>
      </c>
      <c r="M63">
        <v>90.5</v>
      </c>
      <c r="N63">
        <v>170</v>
      </c>
      <c r="O63">
        <v>84.9</v>
      </c>
      <c r="P63">
        <v>135</v>
      </c>
      <c r="Q63">
        <v>93.9</v>
      </c>
      <c r="R63">
        <v>92</v>
      </c>
      <c r="S63">
        <v>59.6</v>
      </c>
      <c r="T63">
        <v>190</v>
      </c>
      <c r="U63">
        <v>70</v>
      </c>
    </row>
    <row r="64" spans="1:21" x14ac:dyDescent="0.25">
      <c r="A64">
        <v>63</v>
      </c>
      <c r="B64" t="s">
        <v>110</v>
      </c>
      <c r="C64" t="s">
        <v>22</v>
      </c>
      <c r="D64" t="s">
        <v>23</v>
      </c>
      <c r="E64">
        <v>57.6</v>
      </c>
      <c r="F64">
        <v>128</v>
      </c>
      <c r="G64">
        <v>54.2</v>
      </c>
      <c r="H64">
        <v>154</v>
      </c>
      <c r="I64">
        <v>80.8</v>
      </c>
      <c r="J64">
        <v>132</v>
      </c>
      <c r="K64">
        <v>89.9</v>
      </c>
      <c r="L64">
        <v>65</v>
      </c>
      <c r="M64">
        <v>82.8</v>
      </c>
      <c r="N64">
        <v>210</v>
      </c>
      <c r="O64">
        <v>49.8</v>
      </c>
      <c r="P64">
        <v>294</v>
      </c>
      <c r="Q64">
        <v>73.599999999999994</v>
      </c>
      <c r="R64">
        <v>417</v>
      </c>
      <c r="S64">
        <v>99.6</v>
      </c>
      <c r="T64">
        <v>14</v>
      </c>
      <c r="U64">
        <v>69.599999999999994</v>
      </c>
    </row>
    <row r="65" spans="1:21" x14ac:dyDescent="0.25">
      <c r="A65">
        <v>64</v>
      </c>
      <c r="B65" t="s">
        <v>111</v>
      </c>
      <c r="C65" t="s">
        <v>25</v>
      </c>
      <c r="D65" t="s">
        <v>26</v>
      </c>
      <c r="E65">
        <v>71.8</v>
      </c>
      <c r="F65">
        <v>85</v>
      </c>
      <c r="G65">
        <v>89.3</v>
      </c>
      <c r="H65">
        <v>55</v>
      </c>
      <c r="I65">
        <v>43.1</v>
      </c>
      <c r="J65">
        <v>360</v>
      </c>
      <c r="K65">
        <v>63.1</v>
      </c>
      <c r="L65">
        <v>186</v>
      </c>
      <c r="M65">
        <v>98.1</v>
      </c>
      <c r="N65">
        <v>111</v>
      </c>
      <c r="O65">
        <v>99.2</v>
      </c>
      <c r="P65">
        <v>45</v>
      </c>
      <c r="Q65">
        <v>93.6</v>
      </c>
      <c r="R65">
        <v>97</v>
      </c>
      <c r="S65">
        <v>62</v>
      </c>
      <c r="T65">
        <v>181</v>
      </c>
      <c r="U65">
        <v>69.099999999999994</v>
      </c>
    </row>
    <row r="66" spans="1:21" x14ac:dyDescent="0.25">
      <c r="A66">
        <v>65</v>
      </c>
      <c r="B66" t="s">
        <v>112</v>
      </c>
      <c r="C66" t="s">
        <v>93</v>
      </c>
      <c r="D66" t="s">
        <v>94</v>
      </c>
      <c r="E66">
        <v>78.7</v>
      </c>
      <c r="F66">
        <v>72</v>
      </c>
      <c r="G66">
        <v>40.299999999999997</v>
      </c>
      <c r="H66">
        <v>230</v>
      </c>
      <c r="I66">
        <v>99.8</v>
      </c>
      <c r="J66">
        <v>26</v>
      </c>
      <c r="K66">
        <v>41.1</v>
      </c>
      <c r="L66">
        <v>346</v>
      </c>
      <c r="M66">
        <v>51.3</v>
      </c>
      <c r="N66">
        <v>348</v>
      </c>
      <c r="O66">
        <v>47.2</v>
      </c>
      <c r="P66">
        <v>307</v>
      </c>
      <c r="Q66">
        <v>95.2</v>
      </c>
      <c r="R66">
        <v>70</v>
      </c>
      <c r="S66">
        <v>22.8</v>
      </c>
      <c r="T66">
        <v>531</v>
      </c>
      <c r="U66">
        <v>69</v>
      </c>
    </row>
    <row r="67" spans="1:21" x14ac:dyDescent="0.25">
      <c r="A67">
        <v>66</v>
      </c>
      <c r="B67" t="s">
        <v>113</v>
      </c>
      <c r="C67" t="s">
        <v>53</v>
      </c>
      <c r="D67" t="s">
        <v>54</v>
      </c>
      <c r="E67">
        <v>66.099999999999994</v>
      </c>
      <c r="F67">
        <v>99</v>
      </c>
      <c r="G67">
        <v>37</v>
      </c>
      <c r="H67">
        <v>257</v>
      </c>
      <c r="I67">
        <v>78.400000000000006</v>
      </c>
      <c r="J67">
        <v>147</v>
      </c>
      <c r="K67">
        <v>68.900000000000006</v>
      </c>
      <c r="L67">
        <v>151</v>
      </c>
      <c r="M67">
        <v>100</v>
      </c>
      <c r="N67">
        <v>46</v>
      </c>
      <c r="O67">
        <v>80.7</v>
      </c>
      <c r="P67">
        <v>153</v>
      </c>
      <c r="Q67">
        <v>74.2</v>
      </c>
      <c r="R67">
        <v>409</v>
      </c>
      <c r="S67">
        <v>49.2</v>
      </c>
      <c r="T67">
        <v>256</v>
      </c>
      <c r="U67">
        <v>69</v>
      </c>
    </row>
    <row r="68" spans="1:21" x14ac:dyDescent="0.25">
      <c r="A68">
        <v>67</v>
      </c>
      <c r="B68" t="s">
        <v>114</v>
      </c>
      <c r="C68" t="s">
        <v>115</v>
      </c>
      <c r="D68" t="s">
        <v>116</v>
      </c>
      <c r="E68">
        <v>92.3</v>
      </c>
      <c r="F68">
        <v>39</v>
      </c>
      <c r="G68">
        <v>94</v>
      </c>
      <c r="H68">
        <v>37</v>
      </c>
      <c r="I68">
        <v>76</v>
      </c>
      <c r="J68">
        <v>158</v>
      </c>
      <c r="K68">
        <v>1.8</v>
      </c>
      <c r="L68" t="s">
        <v>45</v>
      </c>
      <c r="M68">
        <v>63.7</v>
      </c>
      <c r="N68">
        <v>293</v>
      </c>
      <c r="O68">
        <v>68.900000000000006</v>
      </c>
      <c r="P68">
        <v>207</v>
      </c>
      <c r="Q68">
        <v>63</v>
      </c>
      <c r="R68">
        <v>533</v>
      </c>
      <c r="S68">
        <v>34.299999999999997</v>
      </c>
      <c r="T68">
        <v>371</v>
      </c>
      <c r="U68">
        <v>68.900000000000006</v>
      </c>
    </row>
    <row r="69" spans="1:21" x14ac:dyDescent="0.25">
      <c r="A69">
        <v>68</v>
      </c>
      <c r="B69" t="s">
        <v>117</v>
      </c>
      <c r="C69" t="s">
        <v>57</v>
      </c>
      <c r="D69" t="s">
        <v>58</v>
      </c>
      <c r="E69">
        <v>80.2</v>
      </c>
      <c r="F69">
        <v>68</v>
      </c>
      <c r="G69">
        <v>85.4</v>
      </c>
      <c r="H69">
        <v>61</v>
      </c>
      <c r="I69">
        <v>67.400000000000006</v>
      </c>
      <c r="J69">
        <v>205</v>
      </c>
      <c r="K69">
        <v>59.1</v>
      </c>
      <c r="L69">
        <v>206</v>
      </c>
      <c r="M69">
        <v>25</v>
      </c>
      <c r="N69">
        <v>525</v>
      </c>
      <c r="O69">
        <v>14.4</v>
      </c>
      <c r="P69" t="s">
        <v>45</v>
      </c>
      <c r="Q69">
        <v>75.2</v>
      </c>
      <c r="R69">
        <v>385</v>
      </c>
      <c r="S69">
        <v>21</v>
      </c>
      <c r="T69">
        <v>567</v>
      </c>
      <c r="U69">
        <v>68.2</v>
      </c>
    </row>
    <row r="70" spans="1:21" x14ac:dyDescent="0.25">
      <c r="A70">
        <v>69</v>
      </c>
      <c r="B70" t="s">
        <v>118</v>
      </c>
      <c r="C70" t="s">
        <v>62</v>
      </c>
      <c r="D70" t="s">
        <v>63</v>
      </c>
      <c r="E70">
        <v>57.2</v>
      </c>
      <c r="F70">
        <v>131</v>
      </c>
      <c r="G70">
        <v>99.2</v>
      </c>
      <c r="H70">
        <v>12</v>
      </c>
      <c r="I70">
        <v>99.7</v>
      </c>
      <c r="J70">
        <v>28</v>
      </c>
      <c r="K70">
        <v>49.5</v>
      </c>
      <c r="L70">
        <v>266</v>
      </c>
      <c r="M70">
        <v>43.7</v>
      </c>
      <c r="N70">
        <v>387</v>
      </c>
      <c r="O70">
        <v>59.1</v>
      </c>
      <c r="P70">
        <v>243</v>
      </c>
      <c r="Q70">
        <v>97.1</v>
      </c>
      <c r="R70">
        <v>37</v>
      </c>
      <c r="S70">
        <v>7.8</v>
      </c>
      <c r="T70" t="s">
        <v>45</v>
      </c>
      <c r="U70">
        <v>68.099999999999994</v>
      </c>
    </row>
    <row r="71" spans="1:21" x14ac:dyDescent="0.25">
      <c r="A71">
        <v>70</v>
      </c>
      <c r="B71" t="s">
        <v>119</v>
      </c>
      <c r="C71" t="s">
        <v>120</v>
      </c>
      <c r="D71" t="s">
        <v>121</v>
      </c>
      <c r="E71">
        <v>79.599999999999994</v>
      </c>
      <c r="F71">
        <v>70</v>
      </c>
      <c r="G71">
        <v>94.9</v>
      </c>
      <c r="H71">
        <v>35</v>
      </c>
      <c r="I71">
        <v>67.8</v>
      </c>
      <c r="J71">
        <v>200</v>
      </c>
      <c r="K71">
        <v>39.4</v>
      </c>
      <c r="L71">
        <v>355</v>
      </c>
      <c r="M71">
        <v>43.6</v>
      </c>
      <c r="N71">
        <v>388</v>
      </c>
      <c r="O71">
        <v>53</v>
      </c>
      <c r="P71">
        <v>272</v>
      </c>
      <c r="Q71">
        <v>91.8</v>
      </c>
      <c r="R71">
        <v>126</v>
      </c>
      <c r="S71">
        <v>41.9</v>
      </c>
      <c r="T71">
        <v>310</v>
      </c>
      <c r="U71">
        <v>67.900000000000006</v>
      </c>
    </row>
    <row r="72" spans="1:21" x14ac:dyDescent="0.25">
      <c r="A72">
        <v>71</v>
      </c>
      <c r="B72" t="s">
        <v>122</v>
      </c>
      <c r="C72" t="s">
        <v>67</v>
      </c>
      <c r="D72" t="s">
        <v>68</v>
      </c>
      <c r="E72">
        <v>47.4</v>
      </c>
      <c r="F72">
        <v>169</v>
      </c>
      <c r="G72">
        <v>69.400000000000006</v>
      </c>
      <c r="H72">
        <v>98</v>
      </c>
      <c r="I72">
        <v>100</v>
      </c>
      <c r="J72">
        <v>15</v>
      </c>
      <c r="K72">
        <v>98</v>
      </c>
      <c r="L72">
        <v>26</v>
      </c>
      <c r="M72">
        <v>34.700000000000003</v>
      </c>
      <c r="N72">
        <v>444</v>
      </c>
      <c r="O72">
        <v>2.9</v>
      </c>
      <c r="P72" t="s">
        <v>45</v>
      </c>
      <c r="Q72">
        <v>30.9</v>
      </c>
      <c r="R72" t="s">
        <v>45</v>
      </c>
      <c r="S72">
        <v>54.8</v>
      </c>
      <c r="T72">
        <v>215</v>
      </c>
      <c r="U72">
        <v>67.7</v>
      </c>
    </row>
    <row r="73" spans="1:21" x14ac:dyDescent="0.25">
      <c r="A73">
        <v>72</v>
      </c>
      <c r="B73" t="s">
        <v>123</v>
      </c>
      <c r="C73" t="s">
        <v>22</v>
      </c>
      <c r="D73" t="s">
        <v>23</v>
      </c>
      <c r="E73">
        <v>93.7</v>
      </c>
      <c r="F73">
        <v>34</v>
      </c>
      <c r="G73">
        <v>85.2</v>
      </c>
      <c r="H73">
        <v>62</v>
      </c>
      <c r="I73">
        <v>9.8000000000000007</v>
      </c>
      <c r="J73" t="s">
        <v>45</v>
      </c>
      <c r="K73">
        <v>90.9</v>
      </c>
      <c r="L73">
        <v>61</v>
      </c>
      <c r="M73">
        <v>7.6</v>
      </c>
      <c r="N73" t="s">
        <v>45</v>
      </c>
      <c r="O73">
        <v>10.8</v>
      </c>
      <c r="P73" t="s">
        <v>45</v>
      </c>
      <c r="Q73">
        <v>90.9</v>
      </c>
      <c r="R73">
        <v>142</v>
      </c>
      <c r="S73">
        <v>71.099999999999994</v>
      </c>
      <c r="T73">
        <v>131</v>
      </c>
      <c r="U73">
        <v>67.400000000000006</v>
      </c>
    </row>
    <row r="74" spans="1:21" x14ac:dyDescent="0.25">
      <c r="A74">
        <v>73</v>
      </c>
      <c r="B74" t="s">
        <v>124</v>
      </c>
      <c r="C74" t="s">
        <v>67</v>
      </c>
      <c r="D74" t="s">
        <v>68</v>
      </c>
      <c r="E74">
        <v>75.5</v>
      </c>
      <c r="F74">
        <v>76</v>
      </c>
      <c r="G74">
        <v>95.5</v>
      </c>
      <c r="H74">
        <v>29</v>
      </c>
      <c r="I74">
        <v>88.6</v>
      </c>
      <c r="J74">
        <v>94</v>
      </c>
      <c r="K74">
        <v>28.4</v>
      </c>
      <c r="L74">
        <v>448</v>
      </c>
      <c r="M74">
        <v>19.399999999999999</v>
      </c>
      <c r="N74">
        <v>587</v>
      </c>
      <c r="O74">
        <v>51.3</v>
      </c>
      <c r="P74">
        <v>285</v>
      </c>
      <c r="Q74">
        <v>63.5</v>
      </c>
      <c r="R74">
        <v>526</v>
      </c>
      <c r="S74">
        <v>68.8</v>
      </c>
      <c r="T74">
        <v>144</v>
      </c>
      <c r="U74">
        <v>67</v>
      </c>
    </row>
    <row r="75" spans="1:21" x14ac:dyDescent="0.25">
      <c r="A75">
        <v>74</v>
      </c>
      <c r="B75" t="s">
        <v>125</v>
      </c>
      <c r="C75" t="s">
        <v>67</v>
      </c>
      <c r="D75" t="s">
        <v>68</v>
      </c>
      <c r="E75">
        <v>79.3</v>
      </c>
      <c r="F75">
        <v>71</v>
      </c>
      <c r="G75">
        <v>93.9</v>
      </c>
      <c r="H75">
        <v>38</v>
      </c>
      <c r="I75">
        <v>86.1</v>
      </c>
      <c r="J75">
        <v>105</v>
      </c>
      <c r="K75">
        <v>29.5</v>
      </c>
      <c r="L75">
        <v>433</v>
      </c>
      <c r="M75">
        <v>14.7</v>
      </c>
      <c r="N75" t="s">
        <v>45</v>
      </c>
      <c r="O75">
        <v>32.9</v>
      </c>
      <c r="P75">
        <v>406</v>
      </c>
      <c r="Q75">
        <v>63.1</v>
      </c>
      <c r="R75">
        <v>532</v>
      </c>
      <c r="S75">
        <v>71.8</v>
      </c>
      <c r="T75">
        <v>129</v>
      </c>
      <c r="U75">
        <v>66.900000000000006</v>
      </c>
    </row>
    <row r="76" spans="1:21" x14ac:dyDescent="0.25">
      <c r="A76">
        <v>75</v>
      </c>
      <c r="B76" t="s">
        <v>126</v>
      </c>
      <c r="C76" t="s">
        <v>127</v>
      </c>
      <c r="D76" t="s">
        <v>128</v>
      </c>
      <c r="E76">
        <v>80.5</v>
      </c>
      <c r="F76">
        <v>67</v>
      </c>
      <c r="G76">
        <v>77</v>
      </c>
      <c r="H76">
        <v>78</v>
      </c>
      <c r="I76">
        <v>99.8</v>
      </c>
      <c r="J76">
        <v>27</v>
      </c>
      <c r="K76">
        <v>5.3</v>
      </c>
      <c r="L76" t="s">
        <v>45</v>
      </c>
      <c r="M76">
        <v>19.2</v>
      </c>
      <c r="N76">
        <v>589</v>
      </c>
      <c r="O76">
        <v>91.9</v>
      </c>
      <c r="P76">
        <v>103</v>
      </c>
      <c r="Q76">
        <v>87.5</v>
      </c>
      <c r="R76">
        <v>204</v>
      </c>
      <c r="S76">
        <v>91.2</v>
      </c>
      <c r="T76">
        <v>62</v>
      </c>
      <c r="U76">
        <v>66.8</v>
      </c>
    </row>
    <row r="77" spans="1:21" x14ac:dyDescent="0.25">
      <c r="A77">
        <v>76</v>
      </c>
      <c r="B77" t="s">
        <v>129</v>
      </c>
      <c r="C77" t="s">
        <v>130</v>
      </c>
      <c r="D77" t="s">
        <v>131</v>
      </c>
      <c r="E77">
        <v>83.8</v>
      </c>
      <c r="F77">
        <v>58</v>
      </c>
      <c r="G77">
        <v>53</v>
      </c>
      <c r="H77">
        <v>156</v>
      </c>
      <c r="I77">
        <v>7.7</v>
      </c>
      <c r="J77" t="s">
        <v>45</v>
      </c>
      <c r="K77">
        <v>92.7</v>
      </c>
      <c r="L77">
        <v>54</v>
      </c>
      <c r="M77">
        <v>91.9</v>
      </c>
      <c r="N77">
        <v>164</v>
      </c>
      <c r="O77">
        <v>43.3</v>
      </c>
      <c r="P77">
        <v>320</v>
      </c>
      <c r="Q77">
        <v>99.1</v>
      </c>
      <c r="R77">
        <v>11</v>
      </c>
      <c r="S77">
        <v>44.8</v>
      </c>
      <c r="T77">
        <v>283</v>
      </c>
      <c r="U77">
        <v>66</v>
      </c>
    </row>
    <row r="78" spans="1:21" x14ac:dyDescent="0.25">
      <c r="A78">
        <v>77</v>
      </c>
      <c r="B78" t="s">
        <v>132</v>
      </c>
      <c r="C78" t="s">
        <v>133</v>
      </c>
      <c r="D78" t="s">
        <v>134</v>
      </c>
      <c r="E78">
        <v>92.3</v>
      </c>
      <c r="F78">
        <v>38</v>
      </c>
      <c r="G78">
        <v>92.6</v>
      </c>
      <c r="H78">
        <v>44</v>
      </c>
      <c r="I78">
        <v>33.4</v>
      </c>
      <c r="J78">
        <v>461</v>
      </c>
      <c r="K78">
        <v>49.7</v>
      </c>
      <c r="L78">
        <v>262</v>
      </c>
      <c r="M78">
        <v>19</v>
      </c>
      <c r="N78">
        <v>591</v>
      </c>
      <c r="O78">
        <v>32.6</v>
      </c>
      <c r="P78">
        <v>412</v>
      </c>
      <c r="Q78">
        <v>75</v>
      </c>
      <c r="R78">
        <v>393</v>
      </c>
      <c r="S78">
        <v>96.7</v>
      </c>
      <c r="T78">
        <v>37</v>
      </c>
      <c r="U78">
        <v>65.7</v>
      </c>
    </row>
    <row r="79" spans="1:21" x14ac:dyDescent="0.25">
      <c r="A79">
        <v>78</v>
      </c>
      <c r="B79" t="s">
        <v>135</v>
      </c>
      <c r="C79" t="s">
        <v>25</v>
      </c>
      <c r="D79" t="s">
        <v>26</v>
      </c>
      <c r="E79">
        <v>50.7</v>
      </c>
      <c r="F79">
        <v>153</v>
      </c>
      <c r="G79">
        <v>56.6</v>
      </c>
      <c r="H79">
        <v>140</v>
      </c>
      <c r="I79">
        <v>63.3</v>
      </c>
      <c r="J79">
        <v>233</v>
      </c>
      <c r="K79">
        <v>82.7</v>
      </c>
      <c r="L79">
        <v>100</v>
      </c>
      <c r="M79">
        <v>96.1</v>
      </c>
      <c r="N79">
        <v>130</v>
      </c>
      <c r="O79">
        <v>93.8</v>
      </c>
      <c r="P79">
        <v>89</v>
      </c>
      <c r="Q79">
        <v>96.7</v>
      </c>
      <c r="R79">
        <v>47</v>
      </c>
      <c r="S79">
        <v>42.8</v>
      </c>
      <c r="T79">
        <v>302</v>
      </c>
      <c r="U79">
        <v>65</v>
      </c>
    </row>
    <row r="80" spans="1:21" x14ac:dyDescent="0.25">
      <c r="A80">
        <v>79</v>
      </c>
      <c r="B80" t="s">
        <v>136</v>
      </c>
      <c r="C80" t="s">
        <v>57</v>
      </c>
      <c r="D80" t="s">
        <v>58</v>
      </c>
      <c r="E80">
        <v>71.8</v>
      </c>
      <c r="F80">
        <v>86</v>
      </c>
      <c r="G80">
        <v>78.099999999999994</v>
      </c>
      <c r="H80">
        <v>75</v>
      </c>
      <c r="I80">
        <v>98.6</v>
      </c>
      <c r="J80">
        <v>43</v>
      </c>
      <c r="K80">
        <v>34.200000000000003</v>
      </c>
      <c r="L80">
        <v>401</v>
      </c>
      <c r="M80">
        <v>14.1</v>
      </c>
      <c r="N80" t="s">
        <v>45</v>
      </c>
      <c r="O80">
        <v>16.399999999999999</v>
      </c>
      <c r="P80">
        <v>595</v>
      </c>
      <c r="Q80">
        <v>66.8</v>
      </c>
      <c r="R80">
        <v>493</v>
      </c>
      <c r="S80">
        <v>18.7</v>
      </c>
      <c r="T80" t="s">
        <v>45</v>
      </c>
      <c r="U80">
        <v>64.900000000000006</v>
      </c>
    </row>
    <row r="81" spans="1:21" x14ac:dyDescent="0.25">
      <c r="A81">
        <v>80</v>
      </c>
      <c r="B81" t="s">
        <v>137</v>
      </c>
      <c r="C81" t="s">
        <v>22</v>
      </c>
      <c r="D81" t="s">
        <v>23</v>
      </c>
      <c r="E81">
        <v>84.8</v>
      </c>
      <c r="F81">
        <v>55</v>
      </c>
      <c r="G81">
        <v>48.6</v>
      </c>
      <c r="H81">
        <v>183</v>
      </c>
      <c r="I81">
        <v>10.8</v>
      </c>
      <c r="J81" t="s">
        <v>45</v>
      </c>
      <c r="K81">
        <v>100</v>
      </c>
      <c r="L81">
        <v>7</v>
      </c>
      <c r="M81">
        <v>32.5</v>
      </c>
      <c r="N81">
        <v>458</v>
      </c>
      <c r="O81">
        <v>36</v>
      </c>
      <c r="P81">
        <v>384</v>
      </c>
      <c r="Q81">
        <v>97.6</v>
      </c>
      <c r="R81">
        <v>29</v>
      </c>
      <c r="S81">
        <v>84.1</v>
      </c>
      <c r="T81">
        <v>89</v>
      </c>
      <c r="U81">
        <v>64.7</v>
      </c>
    </row>
    <row r="82" spans="1:21" x14ac:dyDescent="0.25">
      <c r="A82">
        <v>81</v>
      </c>
      <c r="B82" t="s">
        <v>138</v>
      </c>
      <c r="C82" t="s">
        <v>25</v>
      </c>
      <c r="D82" t="s">
        <v>26</v>
      </c>
      <c r="E82">
        <v>75.099999999999994</v>
      </c>
      <c r="F82">
        <v>77</v>
      </c>
      <c r="G82">
        <v>75.099999999999994</v>
      </c>
      <c r="H82">
        <v>85</v>
      </c>
      <c r="I82">
        <v>50.5</v>
      </c>
      <c r="J82">
        <v>311</v>
      </c>
      <c r="K82">
        <v>34.700000000000003</v>
      </c>
      <c r="L82">
        <v>394</v>
      </c>
      <c r="M82">
        <v>95.5</v>
      </c>
      <c r="N82">
        <v>134</v>
      </c>
      <c r="O82">
        <v>98.9</v>
      </c>
      <c r="P82">
        <v>49</v>
      </c>
      <c r="Q82">
        <v>94.7</v>
      </c>
      <c r="R82">
        <v>81</v>
      </c>
      <c r="S82">
        <v>29.4</v>
      </c>
      <c r="T82">
        <v>430</v>
      </c>
      <c r="U82">
        <v>64.599999999999994</v>
      </c>
    </row>
    <row r="83" spans="1:21" x14ac:dyDescent="0.25">
      <c r="A83">
        <v>82</v>
      </c>
      <c r="B83" t="s">
        <v>139</v>
      </c>
      <c r="C83" t="s">
        <v>140</v>
      </c>
      <c r="D83" t="s">
        <v>141</v>
      </c>
      <c r="E83">
        <v>72.8</v>
      </c>
      <c r="F83">
        <v>81</v>
      </c>
      <c r="G83">
        <v>36.6</v>
      </c>
      <c r="H83">
        <v>261</v>
      </c>
      <c r="I83">
        <v>100</v>
      </c>
      <c r="J83">
        <v>17</v>
      </c>
      <c r="K83">
        <v>26</v>
      </c>
      <c r="L83">
        <v>476</v>
      </c>
      <c r="M83">
        <v>91.3</v>
      </c>
      <c r="N83">
        <v>166</v>
      </c>
      <c r="O83">
        <v>24.5</v>
      </c>
      <c r="P83">
        <v>473</v>
      </c>
      <c r="Q83">
        <v>99.1</v>
      </c>
      <c r="R83">
        <v>10</v>
      </c>
      <c r="S83">
        <v>58.2</v>
      </c>
      <c r="T83">
        <v>193</v>
      </c>
      <c r="U83">
        <v>64.099999999999994</v>
      </c>
    </row>
    <row r="84" spans="1:21" x14ac:dyDescent="0.25">
      <c r="A84">
        <v>83</v>
      </c>
      <c r="B84" t="s">
        <v>142</v>
      </c>
      <c r="C84" t="s">
        <v>22</v>
      </c>
      <c r="D84" t="s">
        <v>23</v>
      </c>
      <c r="E84">
        <v>82.4</v>
      </c>
      <c r="F84">
        <v>63</v>
      </c>
      <c r="G84">
        <v>48.1</v>
      </c>
      <c r="H84">
        <v>188</v>
      </c>
      <c r="I84">
        <v>70.599999999999994</v>
      </c>
      <c r="J84">
        <v>184</v>
      </c>
      <c r="K84">
        <v>41.9</v>
      </c>
      <c r="L84">
        <v>333</v>
      </c>
      <c r="M84">
        <v>37.700000000000003</v>
      </c>
      <c r="N84">
        <v>421</v>
      </c>
      <c r="O84">
        <v>23.8</v>
      </c>
      <c r="P84">
        <v>482</v>
      </c>
      <c r="Q84">
        <v>93.2</v>
      </c>
      <c r="R84">
        <v>105</v>
      </c>
      <c r="S84">
        <v>84.6</v>
      </c>
      <c r="T84">
        <v>87</v>
      </c>
      <c r="U84">
        <v>63.7</v>
      </c>
    </row>
    <row r="85" spans="1:21" x14ac:dyDescent="0.25">
      <c r="A85">
        <v>84</v>
      </c>
      <c r="B85" t="s">
        <v>143</v>
      </c>
      <c r="C85" t="s">
        <v>34</v>
      </c>
      <c r="D85" t="s">
        <v>35</v>
      </c>
      <c r="E85">
        <v>58</v>
      </c>
      <c r="F85">
        <v>124</v>
      </c>
      <c r="G85">
        <v>39.200000000000003</v>
      </c>
      <c r="H85">
        <v>238</v>
      </c>
      <c r="I85">
        <v>93.3</v>
      </c>
      <c r="J85">
        <v>68</v>
      </c>
      <c r="K85">
        <v>49.3</v>
      </c>
      <c r="L85">
        <v>268</v>
      </c>
      <c r="M85">
        <v>100</v>
      </c>
      <c r="N85">
        <v>57</v>
      </c>
      <c r="O85">
        <v>55.5</v>
      </c>
      <c r="P85">
        <v>255</v>
      </c>
      <c r="Q85">
        <v>93.5</v>
      </c>
      <c r="R85">
        <v>98</v>
      </c>
      <c r="S85">
        <v>77.8</v>
      </c>
      <c r="T85">
        <v>114</v>
      </c>
      <c r="U85">
        <v>63.7</v>
      </c>
    </row>
    <row r="86" spans="1:21" x14ac:dyDescent="0.25">
      <c r="A86">
        <v>85</v>
      </c>
      <c r="B86" t="s">
        <v>144</v>
      </c>
      <c r="C86" t="s">
        <v>22</v>
      </c>
      <c r="D86" t="s">
        <v>23</v>
      </c>
      <c r="E86">
        <v>85.6</v>
      </c>
      <c r="F86">
        <v>54</v>
      </c>
      <c r="G86">
        <v>60.9</v>
      </c>
      <c r="H86">
        <v>126</v>
      </c>
      <c r="I86">
        <v>9.5</v>
      </c>
      <c r="J86" t="s">
        <v>45</v>
      </c>
      <c r="K86">
        <v>88.7</v>
      </c>
      <c r="L86">
        <v>71</v>
      </c>
      <c r="M86">
        <v>20.3</v>
      </c>
      <c r="N86">
        <v>578</v>
      </c>
      <c r="O86">
        <v>46.4</v>
      </c>
      <c r="P86">
        <v>309</v>
      </c>
      <c r="Q86">
        <v>92.2</v>
      </c>
      <c r="R86">
        <v>118</v>
      </c>
      <c r="S86">
        <v>70</v>
      </c>
      <c r="T86">
        <v>135</v>
      </c>
      <c r="U86">
        <v>63.6</v>
      </c>
    </row>
    <row r="87" spans="1:21" x14ac:dyDescent="0.25">
      <c r="A87">
        <v>86</v>
      </c>
      <c r="B87" t="s">
        <v>145</v>
      </c>
      <c r="C87" t="s">
        <v>25</v>
      </c>
      <c r="D87" t="s">
        <v>26</v>
      </c>
      <c r="E87">
        <v>70.2</v>
      </c>
      <c r="F87">
        <v>88</v>
      </c>
      <c r="G87">
        <v>78.400000000000006</v>
      </c>
      <c r="H87">
        <v>74</v>
      </c>
      <c r="I87">
        <v>41.6</v>
      </c>
      <c r="J87">
        <v>376</v>
      </c>
      <c r="K87">
        <v>47.8</v>
      </c>
      <c r="L87">
        <v>276</v>
      </c>
      <c r="M87">
        <v>86.3</v>
      </c>
      <c r="N87">
        <v>195</v>
      </c>
      <c r="O87">
        <v>86.5</v>
      </c>
      <c r="P87">
        <v>129</v>
      </c>
      <c r="Q87">
        <v>97.8</v>
      </c>
      <c r="R87">
        <v>26</v>
      </c>
      <c r="S87">
        <v>42.9</v>
      </c>
      <c r="T87">
        <v>300</v>
      </c>
      <c r="U87">
        <v>62.8</v>
      </c>
    </row>
    <row r="88" spans="1:21" x14ac:dyDescent="0.25">
      <c r="A88">
        <v>87</v>
      </c>
      <c r="B88" t="s">
        <v>146</v>
      </c>
      <c r="C88" t="s">
        <v>147</v>
      </c>
      <c r="D88" t="s">
        <v>148</v>
      </c>
      <c r="E88">
        <v>81.5</v>
      </c>
      <c r="F88">
        <v>65</v>
      </c>
      <c r="G88">
        <v>48.3</v>
      </c>
      <c r="H88">
        <v>186</v>
      </c>
      <c r="I88">
        <v>22.4</v>
      </c>
      <c r="J88" t="s">
        <v>45</v>
      </c>
      <c r="K88">
        <v>54.1</v>
      </c>
      <c r="L88">
        <v>235</v>
      </c>
      <c r="M88">
        <v>99.9</v>
      </c>
      <c r="N88">
        <v>71</v>
      </c>
      <c r="O88">
        <v>92.4</v>
      </c>
      <c r="P88">
        <v>102</v>
      </c>
      <c r="Q88">
        <v>87.2</v>
      </c>
      <c r="R88">
        <v>208</v>
      </c>
      <c r="S88">
        <v>79.2</v>
      </c>
      <c r="T88">
        <v>110</v>
      </c>
      <c r="U88">
        <v>62.7</v>
      </c>
    </row>
    <row r="89" spans="1:21" x14ac:dyDescent="0.25">
      <c r="A89">
        <v>88</v>
      </c>
      <c r="B89" t="s">
        <v>149</v>
      </c>
      <c r="C89" t="s">
        <v>22</v>
      </c>
      <c r="D89" t="s">
        <v>23</v>
      </c>
      <c r="E89">
        <v>67.7</v>
      </c>
      <c r="F89">
        <v>97</v>
      </c>
      <c r="G89">
        <v>77</v>
      </c>
      <c r="H89">
        <v>77</v>
      </c>
      <c r="I89">
        <v>11.1</v>
      </c>
      <c r="J89" t="s">
        <v>45</v>
      </c>
      <c r="K89">
        <v>95.5</v>
      </c>
      <c r="L89">
        <v>44</v>
      </c>
      <c r="M89">
        <v>62.9</v>
      </c>
      <c r="N89">
        <v>299</v>
      </c>
      <c r="O89">
        <v>54.8</v>
      </c>
      <c r="P89">
        <v>260</v>
      </c>
      <c r="Q89">
        <v>78.5</v>
      </c>
      <c r="R89">
        <v>341</v>
      </c>
      <c r="S89">
        <v>63.5</v>
      </c>
      <c r="T89">
        <v>176</v>
      </c>
      <c r="U89">
        <v>62.3</v>
      </c>
    </row>
    <row r="90" spans="1:21" x14ac:dyDescent="0.25">
      <c r="A90">
        <v>89</v>
      </c>
      <c r="B90" t="s">
        <v>150</v>
      </c>
      <c r="C90" t="s">
        <v>151</v>
      </c>
      <c r="D90" t="s">
        <v>152</v>
      </c>
      <c r="E90">
        <v>45.8</v>
      </c>
      <c r="F90">
        <v>178</v>
      </c>
      <c r="G90">
        <v>58.2</v>
      </c>
      <c r="H90">
        <v>136</v>
      </c>
      <c r="I90">
        <v>70</v>
      </c>
      <c r="J90">
        <v>186</v>
      </c>
      <c r="K90">
        <v>76.400000000000006</v>
      </c>
      <c r="L90">
        <v>123</v>
      </c>
      <c r="M90">
        <v>97.1</v>
      </c>
      <c r="N90">
        <v>123</v>
      </c>
      <c r="O90">
        <v>70.2</v>
      </c>
      <c r="P90">
        <v>199</v>
      </c>
      <c r="Q90">
        <v>89.9</v>
      </c>
      <c r="R90">
        <v>164</v>
      </c>
      <c r="S90">
        <v>81.400000000000006</v>
      </c>
      <c r="T90">
        <v>100</v>
      </c>
      <c r="U90">
        <v>62.1</v>
      </c>
    </row>
    <row r="91" spans="1:21" x14ac:dyDescent="0.25">
      <c r="A91">
        <v>90</v>
      </c>
      <c r="B91" t="s">
        <v>153</v>
      </c>
      <c r="C91" t="s">
        <v>70</v>
      </c>
      <c r="D91" t="s">
        <v>71</v>
      </c>
      <c r="E91">
        <v>55.6</v>
      </c>
      <c r="F91">
        <v>137</v>
      </c>
      <c r="G91">
        <v>49.9</v>
      </c>
      <c r="H91">
        <v>175</v>
      </c>
      <c r="I91">
        <v>21.8</v>
      </c>
      <c r="J91" t="s">
        <v>45</v>
      </c>
      <c r="K91">
        <v>98.9</v>
      </c>
      <c r="L91">
        <v>19</v>
      </c>
      <c r="M91">
        <v>100</v>
      </c>
      <c r="N91">
        <v>28</v>
      </c>
      <c r="O91">
        <v>99.9</v>
      </c>
      <c r="P91">
        <v>23</v>
      </c>
      <c r="Q91">
        <v>98.2</v>
      </c>
      <c r="R91">
        <v>16</v>
      </c>
      <c r="S91">
        <v>65</v>
      </c>
      <c r="T91">
        <v>167</v>
      </c>
      <c r="U91">
        <v>61.7</v>
      </c>
    </row>
    <row r="92" spans="1:21" x14ac:dyDescent="0.25">
      <c r="A92">
        <v>91</v>
      </c>
      <c r="B92" t="s">
        <v>154</v>
      </c>
      <c r="C92" t="s">
        <v>25</v>
      </c>
      <c r="D92" t="s">
        <v>26</v>
      </c>
      <c r="E92">
        <v>66</v>
      </c>
      <c r="F92">
        <v>100</v>
      </c>
      <c r="G92">
        <v>74.7</v>
      </c>
      <c r="H92">
        <v>86</v>
      </c>
      <c r="I92">
        <v>44.1</v>
      </c>
      <c r="J92">
        <v>349</v>
      </c>
      <c r="K92">
        <v>45.9</v>
      </c>
      <c r="L92">
        <v>295</v>
      </c>
      <c r="M92">
        <v>91</v>
      </c>
      <c r="N92">
        <v>168</v>
      </c>
      <c r="O92">
        <v>87.4</v>
      </c>
      <c r="P92">
        <v>122</v>
      </c>
      <c r="Q92">
        <v>95.1</v>
      </c>
      <c r="R92">
        <v>73</v>
      </c>
      <c r="S92">
        <v>37.6</v>
      </c>
      <c r="T92">
        <v>344</v>
      </c>
      <c r="U92">
        <v>61.1</v>
      </c>
    </row>
    <row r="93" spans="1:21" x14ac:dyDescent="0.25">
      <c r="A93">
        <v>92</v>
      </c>
      <c r="B93" t="s">
        <v>155</v>
      </c>
      <c r="C93" t="s">
        <v>25</v>
      </c>
      <c r="D93" t="s">
        <v>26</v>
      </c>
      <c r="E93">
        <v>57.9</v>
      </c>
      <c r="F93">
        <v>125</v>
      </c>
      <c r="G93">
        <v>89.2</v>
      </c>
      <c r="H93">
        <v>56</v>
      </c>
      <c r="I93">
        <v>31</v>
      </c>
      <c r="J93">
        <v>501</v>
      </c>
      <c r="K93">
        <v>65.7</v>
      </c>
      <c r="L93">
        <v>174</v>
      </c>
      <c r="M93">
        <v>97.2</v>
      </c>
      <c r="N93">
        <v>122</v>
      </c>
      <c r="O93">
        <v>87.2</v>
      </c>
      <c r="P93">
        <v>123</v>
      </c>
      <c r="Q93">
        <v>89.1</v>
      </c>
      <c r="R93">
        <v>182</v>
      </c>
      <c r="S93">
        <v>43.6</v>
      </c>
      <c r="T93">
        <v>295</v>
      </c>
      <c r="U93">
        <v>60.9</v>
      </c>
    </row>
    <row r="94" spans="1:21" x14ac:dyDescent="0.25">
      <c r="A94">
        <v>93</v>
      </c>
      <c r="B94" t="s">
        <v>156</v>
      </c>
      <c r="C94" t="s">
        <v>22</v>
      </c>
      <c r="D94" t="s">
        <v>23</v>
      </c>
      <c r="E94">
        <v>76.7</v>
      </c>
      <c r="F94">
        <v>75</v>
      </c>
      <c r="G94">
        <v>69.8</v>
      </c>
      <c r="H94">
        <v>97</v>
      </c>
      <c r="I94">
        <v>32.6</v>
      </c>
      <c r="J94">
        <v>473</v>
      </c>
      <c r="K94">
        <v>67.7</v>
      </c>
      <c r="L94">
        <v>162</v>
      </c>
      <c r="M94">
        <v>25.3</v>
      </c>
      <c r="N94">
        <v>523</v>
      </c>
      <c r="O94">
        <v>31</v>
      </c>
      <c r="P94">
        <v>421</v>
      </c>
      <c r="Q94">
        <v>96.8</v>
      </c>
      <c r="R94">
        <v>44</v>
      </c>
      <c r="S94">
        <v>44.8</v>
      </c>
      <c r="T94">
        <v>282</v>
      </c>
      <c r="U94">
        <v>60.8</v>
      </c>
    </row>
    <row r="95" spans="1:21" x14ac:dyDescent="0.25">
      <c r="A95">
        <v>94</v>
      </c>
      <c r="B95" t="s">
        <v>157</v>
      </c>
      <c r="C95" t="s">
        <v>41</v>
      </c>
      <c r="D95" t="s">
        <v>42</v>
      </c>
      <c r="E95">
        <v>51.6</v>
      </c>
      <c r="F95">
        <v>147</v>
      </c>
      <c r="G95">
        <v>12.4</v>
      </c>
      <c r="H95" t="s">
        <v>158</v>
      </c>
      <c r="I95">
        <v>86.6</v>
      </c>
      <c r="J95">
        <v>103</v>
      </c>
      <c r="K95">
        <v>99.9</v>
      </c>
      <c r="L95">
        <v>12</v>
      </c>
      <c r="M95">
        <v>18.7</v>
      </c>
      <c r="N95">
        <v>596</v>
      </c>
      <c r="O95">
        <v>5.7</v>
      </c>
      <c r="P95" t="s">
        <v>45</v>
      </c>
      <c r="Q95">
        <v>67</v>
      </c>
      <c r="R95">
        <v>491</v>
      </c>
      <c r="S95">
        <v>37.6</v>
      </c>
      <c r="T95">
        <v>345</v>
      </c>
      <c r="U95">
        <v>60.7</v>
      </c>
    </row>
    <row r="96" spans="1:21" x14ac:dyDescent="0.25">
      <c r="A96">
        <v>95</v>
      </c>
      <c r="B96" t="s">
        <v>159</v>
      </c>
      <c r="C96" t="s">
        <v>151</v>
      </c>
      <c r="D96" t="s">
        <v>152</v>
      </c>
      <c r="E96">
        <v>68.8</v>
      </c>
      <c r="F96">
        <v>92</v>
      </c>
      <c r="G96">
        <v>50.9</v>
      </c>
      <c r="H96">
        <v>163</v>
      </c>
      <c r="I96">
        <v>51.3</v>
      </c>
      <c r="J96">
        <v>307</v>
      </c>
      <c r="K96">
        <v>41.4</v>
      </c>
      <c r="L96">
        <v>341</v>
      </c>
      <c r="M96">
        <v>95.8</v>
      </c>
      <c r="N96">
        <v>133</v>
      </c>
      <c r="O96">
        <v>76.599999999999994</v>
      </c>
      <c r="P96">
        <v>173</v>
      </c>
      <c r="Q96">
        <v>97.6</v>
      </c>
      <c r="R96">
        <v>28</v>
      </c>
      <c r="S96">
        <v>64.900000000000006</v>
      </c>
      <c r="T96">
        <v>168</v>
      </c>
      <c r="U96">
        <v>60.1</v>
      </c>
    </row>
    <row r="97" spans="1:21" x14ac:dyDescent="0.25">
      <c r="A97">
        <v>96</v>
      </c>
      <c r="B97" t="s">
        <v>160</v>
      </c>
      <c r="C97" t="s">
        <v>25</v>
      </c>
      <c r="D97" t="s">
        <v>26</v>
      </c>
      <c r="E97">
        <v>58.7</v>
      </c>
      <c r="F97">
        <v>122</v>
      </c>
      <c r="G97">
        <v>53.5</v>
      </c>
      <c r="H97">
        <v>155</v>
      </c>
      <c r="I97">
        <v>59.4</v>
      </c>
      <c r="J97">
        <v>264</v>
      </c>
      <c r="K97">
        <v>46.9</v>
      </c>
      <c r="L97">
        <v>284</v>
      </c>
      <c r="M97">
        <v>85.3</v>
      </c>
      <c r="N97">
        <v>199</v>
      </c>
      <c r="O97">
        <v>97.8</v>
      </c>
      <c r="P97">
        <v>61</v>
      </c>
      <c r="Q97">
        <v>94.7</v>
      </c>
      <c r="R97">
        <v>79</v>
      </c>
      <c r="S97">
        <v>33.700000000000003</v>
      </c>
      <c r="T97">
        <v>376</v>
      </c>
      <c r="U97">
        <v>59.5</v>
      </c>
    </row>
    <row r="98" spans="1:21" x14ac:dyDescent="0.25">
      <c r="A98">
        <v>97</v>
      </c>
      <c r="B98" t="s">
        <v>161</v>
      </c>
      <c r="C98" t="s">
        <v>25</v>
      </c>
      <c r="D98" t="s">
        <v>26</v>
      </c>
      <c r="E98">
        <v>46.2</v>
      </c>
      <c r="F98">
        <v>175</v>
      </c>
      <c r="G98">
        <v>67.599999999999994</v>
      </c>
      <c r="H98">
        <v>106</v>
      </c>
      <c r="I98">
        <v>61.1</v>
      </c>
      <c r="J98">
        <v>249</v>
      </c>
      <c r="K98">
        <v>58.9</v>
      </c>
      <c r="L98">
        <v>209</v>
      </c>
      <c r="M98">
        <v>98.8</v>
      </c>
      <c r="N98">
        <v>100</v>
      </c>
      <c r="O98">
        <v>99.7</v>
      </c>
      <c r="P98">
        <v>35</v>
      </c>
      <c r="Q98">
        <v>83.4</v>
      </c>
      <c r="R98">
        <v>265</v>
      </c>
      <c r="S98">
        <v>44.1</v>
      </c>
      <c r="T98">
        <v>292</v>
      </c>
      <c r="U98">
        <v>59.5</v>
      </c>
    </row>
    <row r="99" spans="1:21" x14ac:dyDescent="0.25">
      <c r="A99">
        <v>98</v>
      </c>
      <c r="B99" t="s">
        <v>162</v>
      </c>
      <c r="C99" t="s">
        <v>163</v>
      </c>
      <c r="D99" t="s">
        <v>164</v>
      </c>
      <c r="E99">
        <v>67.900000000000006</v>
      </c>
      <c r="F99">
        <v>95</v>
      </c>
      <c r="G99">
        <v>48.2</v>
      </c>
      <c r="H99">
        <v>187</v>
      </c>
      <c r="I99">
        <v>25.7</v>
      </c>
      <c r="J99">
        <v>573</v>
      </c>
      <c r="K99">
        <v>60.2</v>
      </c>
      <c r="L99">
        <v>199</v>
      </c>
      <c r="M99">
        <v>99.8</v>
      </c>
      <c r="N99">
        <v>73</v>
      </c>
      <c r="O99">
        <v>93.3</v>
      </c>
      <c r="P99">
        <v>92</v>
      </c>
      <c r="Q99">
        <v>87.3</v>
      </c>
      <c r="R99">
        <v>206</v>
      </c>
      <c r="S99">
        <v>97.9</v>
      </c>
      <c r="T99">
        <v>32</v>
      </c>
      <c r="U99">
        <v>59.1</v>
      </c>
    </row>
    <row r="100" spans="1:21" x14ac:dyDescent="0.25">
      <c r="A100">
        <v>99</v>
      </c>
      <c r="B100" t="s">
        <v>165</v>
      </c>
      <c r="C100" t="s">
        <v>67</v>
      </c>
      <c r="D100" t="s">
        <v>68</v>
      </c>
      <c r="E100">
        <v>60.2</v>
      </c>
      <c r="F100">
        <v>115</v>
      </c>
      <c r="G100">
        <v>72.7</v>
      </c>
      <c r="H100">
        <v>90</v>
      </c>
      <c r="I100">
        <v>83.9</v>
      </c>
      <c r="J100">
        <v>115</v>
      </c>
      <c r="K100">
        <v>37.799999999999997</v>
      </c>
      <c r="L100">
        <v>368</v>
      </c>
      <c r="M100">
        <v>18.899999999999999</v>
      </c>
      <c r="N100">
        <v>592</v>
      </c>
      <c r="O100">
        <v>38.700000000000003</v>
      </c>
      <c r="P100">
        <v>354</v>
      </c>
      <c r="Q100">
        <v>58.8</v>
      </c>
      <c r="R100">
        <v>582</v>
      </c>
      <c r="S100">
        <v>33.9</v>
      </c>
      <c r="T100">
        <v>375</v>
      </c>
      <c r="U100">
        <v>58.9</v>
      </c>
    </row>
    <row r="101" spans="1:21" x14ac:dyDescent="0.25">
      <c r="A101">
        <v>100</v>
      </c>
      <c r="B101" t="s">
        <v>166</v>
      </c>
      <c r="C101" t="s">
        <v>22</v>
      </c>
      <c r="D101" t="s">
        <v>23</v>
      </c>
      <c r="E101">
        <v>38.799999999999997</v>
      </c>
      <c r="F101">
        <v>218</v>
      </c>
      <c r="G101">
        <v>26.1</v>
      </c>
      <c r="H101">
        <v>366</v>
      </c>
      <c r="I101">
        <v>69.5</v>
      </c>
      <c r="J101">
        <v>189</v>
      </c>
      <c r="K101">
        <v>86.7</v>
      </c>
      <c r="L101">
        <v>82</v>
      </c>
      <c r="M101">
        <v>90</v>
      </c>
      <c r="N101">
        <v>174</v>
      </c>
      <c r="O101">
        <v>92.6</v>
      </c>
      <c r="P101">
        <v>100</v>
      </c>
      <c r="Q101">
        <v>57.2</v>
      </c>
      <c r="R101" t="s">
        <v>45</v>
      </c>
      <c r="S101">
        <v>70.7</v>
      </c>
      <c r="T101">
        <v>133</v>
      </c>
      <c r="U101">
        <v>58.8</v>
      </c>
    </row>
    <row r="102" spans="1:21" x14ac:dyDescent="0.25">
      <c r="A102">
        <v>101</v>
      </c>
      <c r="B102" t="s">
        <v>167</v>
      </c>
      <c r="C102" t="s">
        <v>168</v>
      </c>
      <c r="D102" t="s">
        <v>169</v>
      </c>
      <c r="E102">
        <v>54.9</v>
      </c>
      <c r="F102">
        <v>141</v>
      </c>
      <c r="G102">
        <v>14.5</v>
      </c>
      <c r="H102" t="s">
        <v>158</v>
      </c>
      <c r="I102">
        <v>83.8</v>
      </c>
      <c r="J102">
        <v>117</v>
      </c>
      <c r="K102">
        <v>62.7</v>
      </c>
      <c r="L102">
        <v>187</v>
      </c>
      <c r="M102">
        <v>86.2</v>
      </c>
      <c r="N102">
        <v>196</v>
      </c>
      <c r="O102">
        <v>27.5</v>
      </c>
      <c r="P102">
        <v>449</v>
      </c>
      <c r="Q102">
        <v>97.9</v>
      </c>
      <c r="R102">
        <v>25</v>
      </c>
      <c r="S102">
        <v>65.7</v>
      </c>
      <c r="T102">
        <v>163</v>
      </c>
      <c r="U102">
        <v>58.7</v>
      </c>
    </row>
    <row r="103" spans="1:21" x14ac:dyDescent="0.25">
      <c r="A103">
        <v>102</v>
      </c>
      <c r="B103" t="s">
        <v>170</v>
      </c>
      <c r="C103" t="s">
        <v>22</v>
      </c>
      <c r="D103" t="s">
        <v>23</v>
      </c>
      <c r="E103">
        <v>64.8</v>
      </c>
      <c r="F103">
        <v>105</v>
      </c>
      <c r="G103">
        <v>51</v>
      </c>
      <c r="H103">
        <v>162</v>
      </c>
      <c r="I103">
        <v>27.1</v>
      </c>
      <c r="J103">
        <v>559</v>
      </c>
      <c r="K103">
        <v>68.7</v>
      </c>
      <c r="L103">
        <v>153</v>
      </c>
      <c r="M103">
        <v>84.7</v>
      </c>
      <c r="N103">
        <v>204</v>
      </c>
      <c r="O103">
        <v>70.2</v>
      </c>
      <c r="P103">
        <v>198</v>
      </c>
      <c r="Q103">
        <v>90.2</v>
      </c>
      <c r="R103">
        <v>155</v>
      </c>
      <c r="S103">
        <v>25</v>
      </c>
      <c r="T103">
        <v>488</v>
      </c>
      <c r="U103">
        <v>58.2</v>
      </c>
    </row>
    <row r="104" spans="1:21" x14ac:dyDescent="0.25">
      <c r="A104">
        <v>103</v>
      </c>
      <c r="B104" t="s">
        <v>171</v>
      </c>
      <c r="C104" t="s">
        <v>22</v>
      </c>
      <c r="D104" t="s">
        <v>23</v>
      </c>
      <c r="E104">
        <v>65.5</v>
      </c>
      <c r="F104">
        <v>102</v>
      </c>
      <c r="G104">
        <v>44.7</v>
      </c>
      <c r="H104">
        <v>210</v>
      </c>
      <c r="I104">
        <v>80.400000000000006</v>
      </c>
      <c r="J104">
        <v>135</v>
      </c>
      <c r="K104">
        <v>46.6</v>
      </c>
      <c r="L104">
        <v>287</v>
      </c>
      <c r="M104">
        <v>27.2</v>
      </c>
      <c r="N104">
        <v>507</v>
      </c>
      <c r="O104">
        <v>10</v>
      </c>
      <c r="P104" t="s">
        <v>45</v>
      </c>
      <c r="Q104">
        <v>90</v>
      </c>
      <c r="R104">
        <v>160</v>
      </c>
      <c r="S104">
        <v>67.400000000000006</v>
      </c>
      <c r="T104">
        <v>152</v>
      </c>
      <c r="U104">
        <v>58.2</v>
      </c>
    </row>
    <row r="105" spans="1:21" x14ac:dyDescent="0.25">
      <c r="A105">
        <v>104</v>
      </c>
      <c r="B105" t="s">
        <v>172</v>
      </c>
      <c r="C105" t="s">
        <v>140</v>
      </c>
      <c r="D105" t="s">
        <v>141</v>
      </c>
      <c r="E105">
        <v>30.9</v>
      </c>
      <c r="F105">
        <v>273</v>
      </c>
      <c r="G105">
        <v>23.4</v>
      </c>
      <c r="H105">
        <v>411</v>
      </c>
      <c r="I105">
        <v>100</v>
      </c>
      <c r="J105">
        <v>20</v>
      </c>
      <c r="K105">
        <v>70.8</v>
      </c>
      <c r="L105">
        <v>143</v>
      </c>
      <c r="M105">
        <v>100</v>
      </c>
      <c r="N105">
        <v>59</v>
      </c>
      <c r="O105">
        <v>77.2</v>
      </c>
      <c r="P105">
        <v>166</v>
      </c>
      <c r="Q105">
        <v>91.2</v>
      </c>
      <c r="R105">
        <v>138</v>
      </c>
      <c r="S105">
        <v>68.3</v>
      </c>
      <c r="T105">
        <v>147</v>
      </c>
      <c r="U105">
        <v>58</v>
      </c>
    </row>
    <row r="106" spans="1:21" x14ac:dyDescent="0.25">
      <c r="A106">
        <v>105</v>
      </c>
      <c r="B106" t="s">
        <v>173</v>
      </c>
      <c r="C106" t="s">
        <v>174</v>
      </c>
      <c r="D106" t="s">
        <v>175</v>
      </c>
      <c r="E106">
        <v>96</v>
      </c>
      <c r="F106">
        <v>31</v>
      </c>
      <c r="G106">
        <v>95.1</v>
      </c>
      <c r="H106">
        <v>32</v>
      </c>
      <c r="I106">
        <v>43.2</v>
      </c>
      <c r="J106">
        <v>358</v>
      </c>
      <c r="K106">
        <v>2.9</v>
      </c>
      <c r="L106" t="s">
        <v>45</v>
      </c>
      <c r="M106">
        <v>9.3000000000000007</v>
      </c>
      <c r="N106" t="s">
        <v>45</v>
      </c>
      <c r="O106">
        <v>2.6</v>
      </c>
      <c r="P106" t="s">
        <v>45</v>
      </c>
      <c r="Q106">
        <v>91.3</v>
      </c>
      <c r="R106">
        <v>136</v>
      </c>
      <c r="S106">
        <v>61.5</v>
      </c>
      <c r="T106">
        <v>184</v>
      </c>
      <c r="U106">
        <v>58</v>
      </c>
    </row>
    <row r="107" spans="1:21" x14ac:dyDescent="0.25">
      <c r="A107">
        <v>106</v>
      </c>
      <c r="B107" t="s">
        <v>176</v>
      </c>
      <c r="C107" t="s">
        <v>177</v>
      </c>
      <c r="D107" t="s">
        <v>178</v>
      </c>
      <c r="E107">
        <v>48.4</v>
      </c>
      <c r="F107">
        <v>167</v>
      </c>
      <c r="G107">
        <v>70.7</v>
      </c>
      <c r="H107">
        <v>94</v>
      </c>
      <c r="I107">
        <v>66.3</v>
      </c>
      <c r="J107">
        <v>215</v>
      </c>
      <c r="K107">
        <v>50.6</v>
      </c>
      <c r="L107">
        <v>256</v>
      </c>
      <c r="M107">
        <v>99</v>
      </c>
      <c r="N107">
        <v>94</v>
      </c>
      <c r="O107">
        <v>54.3</v>
      </c>
      <c r="P107">
        <v>263</v>
      </c>
      <c r="Q107">
        <v>93.4</v>
      </c>
      <c r="R107">
        <v>102</v>
      </c>
      <c r="S107">
        <v>10.5</v>
      </c>
      <c r="T107" t="s">
        <v>45</v>
      </c>
      <c r="U107">
        <v>57.8</v>
      </c>
    </row>
    <row r="108" spans="1:21" x14ac:dyDescent="0.25">
      <c r="A108">
        <v>107</v>
      </c>
      <c r="B108" t="s">
        <v>179</v>
      </c>
      <c r="C108" t="s">
        <v>180</v>
      </c>
      <c r="D108" t="s">
        <v>181</v>
      </c>
      <c r="E108">
        <v>65.3</v>
      </c>
      <c r="F108">
        <v>103</v>
      </c>
      <c r="G108">
        <v>44.6</v>
      </c>
      <c r="H108">
        <v>212</v>
      </c>
      <c r="I108">
        <v>66.5</v>
      </c>
      <c r="J108">
        <v>212</v>
      </c>
      <c r="K108">
        <v>49.8</v>
      </c>
      <c r="L108">
        <v>261</v>
      </c>
      <c r="M108">
        <v>67.900000000000006</v>
      </c>
      <c r="N108">
        <v>269</v>
      </c>
      <c r="O108">
        <v>5.8</v>
      </c>
      <c r="P108" t="s">
        <v>45</v>
      </c>
      <c r="Q108">
        <v>95.2</v>
      </c>
      <c r="R108">
        <v>67</v>
      </c>
      <c r="S108">
        <v>62.5</v>
      </c>
      <c r="T108">
        <v>180</v>
      </c>
      <c r="U108">
        <v>57.8</v>
      </c>
    </row>
    <row r="109" spans="1:21" x14ac:dyDescent="0.25">
      <c r="A109">
        <v>108</v>
      </c>
      <c r="B109" t="s">
        <v>182</v>
      </c>
      <c r="C109" t="s">
        <v>22</v>
      </c>
      <c r="D109" t="s">
        <v>23</v>
      </c>
      <c r="E109">
        <v>62.3</v>
      </c>
      <c r="F109">
        <v>110</v>
      </c>
      <c r="G109">
        <v>57.2</v>
      </c>
      <c r="H109">
        <v>139</v>
      </c>
      <c r="I109">
        <v>40.4</v>
      </c>
      <c r="J109">
        <v>388</v>
      </c>
      <c r="K109">
        <v>61.6</v>
      </c>
      <c r="L109">
        <v>195</v>
      </c>
      <c r="M109">
        <v>33.700000000000003</v>
      </c>
      <c r="N109">
        <v>449</v>
      </c>
      <c r="O109">
        <v>83.3</v>
      </c>
      <c r="P109">
        <v>144</v>
      </c>
      <c r="Q109">
        <v>86.9</v>
      </c>
      <c r="R109">
        <v>212</v>
      </c>
      <c r="S109">
        <v>80.5</v>
      </c>
      <c r="T109">
        <v>103</v>
      </c>
      <c r="U109">
        <v>57.2</v>
      </c>
    </row>
    <row r="110" spans="1:21" x14ac:dyDescent="0.25">
      <c r="A110">
        <v>109</v>
      </c>
      <c r="B110" t="s">
        <v>183</v>
      </c>
      <c r="C110" t="s">
        <v>70</v>
      </c>
      <c r="D110" t="s">
        <v>71</v>
      </c>
      <c r="E110">
        <v>52.3</v>
      </c>
      <c r="F110">
        <v>146</v>
      </c>
      <c r="G110">
        <v>35.200000000000003</v>
      </c>
      <c r="H110">
        <v>279</v>
      </c>
      <c r="I110">
        <v>17.2</v>
      </c>
      <c r="J110" t="s">
        <v>45</v>
      </c>
      <c r="K110">
        <v>94.5</v>
      </c>
      <c r="L110">
        <v>46</v>
      </c>
      <c r="M110">
        <v>99.8</v>
      </c>
      <c r="N110">
        <v>76</v>
      </c>
      <c r="O110">
        <v>99.8</v>
      </c>
      <c r="P110">
        <v>28</v>
      </c>
      <c r="Q110">
        <v>93.1</v>
      </c>
      <c r="R110">
        <v>108</v>
      </c>
      <c r="S110">
        <v>40.200000000000003</v>
      </c>
      <c r="T110">
        <v>325</v>
      </c>
      <c r="U110">
        <v>57</v>
      </c>
    </row>
    <row r="111" spans="1:21" x14ac:dyDescent="0.25">
      <c r="A111">
        <v>110</v>
      </c>
      <c r="B111" t="s">
        <v>184</v>
      </c>
      <c r="C111" t="s">
        <v>73</v>
      </c>
      <c r="D111" t="s">
        <v>74</v>
      </c>
      <c r="E111">
        <v>55.1</v>
      </c>
      <c r="F111">
        <v>139</v>
      </c>
      <c r="G111">
        <v>48.9</v>
      </c>
      <c r="H111">
        <v>181</v>
      </c>
      <c r="I111">
        <v>51.5</v>
      </c>
      <c r="J111">
        <v>305</v>
      </c>
      <c r="K111">
        <v>53.9</v>
      </c>
      <c r="L111">
        <v>237</v>
      </c>
      <c r="M111">
        <v>95.3</v>
      </c>
      <c r="N111">
        <v>135</v>
      </c>
      <c r="O111">
        <v>76.900000000000006</v>
      </c>
      <c r="P111">
        <v>171</v>
      </c>
      <c r="Q111">
        <v>96.1</v>
      </c>
      <c r="R111">
        <v>57</v>
      </c>
      <c r="S111">
        <v>41</v>
      </c>
      <c r="T111">
        <v>318</v>
      </c>
      <c r="U111">
        <v>56.9</v>
      </c>
    </row>
    <row r="112" spans="1:21" x14ac:dyDescent="0.25">
      <c r="A112">
        <v>111</v>
      </c>
      <c r="B112" t="s">
        <v>185</v>
      </c>
      <c r="C112" t="s">
        <v>62</v>
      </c>
      <c r="D112" t="s">
        <v>63</v>
      </c>
      <c r="E112">
        <v>31.8</v>
      </c>
      <c r="F112">
        <v>265</v>
      </c>
      <c r="G112">
        <v>12.6</v>
      </c>
      <c r="H112" t="s">
        <v>158</v>
      </c>
      <c r="I112">
        <v>94.3</v>
      </c>
      <c r="J112">
        <v>63</v>
      </c>
      <c r="K112">
        <v>96.4</v>
      </c>
      <c r="L112">
        <v>36</v>
      </c>
      <c r="M112">
        <v>66</v>
      </c>
      <c r="N112">
        <v>282</v>
      </c>
      <c r="O112">
        <v>17.399999999999999</v>
      </c>
      <c r="P112">
        <v>572</v>
      </c>
      <c r="Q112">
        <v>70.099999999999994</v>
      </c>
      <c r="R112">
        <v>461</v>
      </c>
      <c r="S112">
        <v>44.3</v>
      </c>
      <c r="T112">
        <v>289</v>
      </c>
      <c r="U112">
        <v>56.6</v>
      </c>
    </row>
    <row r="113" spans="1:21" x14ac:dyDescent="0.25">
      <c r="A113">
        <v>112</v>
      </c>
      <c r="B113" t="s">
        <v>186</v>
      </c>
      <c r="C113" t="s">
        <v>57</v>
      </c>
      <c r="D113" t="s">
        <v>58</v>
      </c>
      <c r="E113">
        <v>59.8</v>
      </c>
      <c r="F113">
        <v>117</v>
      </c>
      <c r="G113">
        <v>54.3</v>
      </c>
      <c r="H113">
        <v>153</v>
      </c>
      <c r="I113">
        <v>90.6</v>
      </c>
      <c r="J113">
        <v>84</v>
      </c>
      <c r="K113">
        <v>33.9</v>
      </c>
      <c r="L113">
        <v>403</v>
      </c>
      <c r="M113">
        <v>15.8</v>
      </c>
      <c r="N113" t="s">
        <v>45</v>
      </c>
      <c r="O113">
        <v>20</v>
      </c>
      <c r="P113">
        <v>536</v>
      </c>
      <c r="Q113">
        <v>66.5</v>
      </c>
      <c r="R113">
        <v>499</v>
      </c>
      <c r="S113">
        <v>35.1</v>
      </c>
      <c r="T113">
        <v>367</v>
      </c>
      <c r="U113">
        <v>56.3</v>
      </c>
    </row>
    <row r="114" spans="1:21" x14ac:dyDescent="0.25">
      <c r="A114">
        <v>113</v>
      </c>
      <c r="B114" t="s">
        <v>187</v>
      </c>
      <c r="C114" t="s">
        <v>104</v>
      </c>
      <c r="D114" t="s">
        <v>105</v>
      </c>
      <c r="E114">
        <v>65.8</v>
      </c>
      <c r="F114">
        <v>101</v>
      </c>
      <c r="G114">
        <v>26.6</v>
      </c>
      <c r="H114">
        <v>361</v>
      </c>
      <c r="I114">
        <v>35.1</v>
      </c>
      <c r="J114">
        <v>443</v>
      </c>
      <c r="K114">
        <v>79.599999999999994</v>
      </c>
      <c r="L114">
        <v>112</v>
      </c>
      <c r="M114">
        <v>58.3</v>
      </c>
      <c r="N114">
        <v>312</v>
      </c>
      <c r="O114">
        <v>23.1</v>
      </c>
      <c r="P114">
        <v>489</v>
      </c>
      <c r="Q114">
        <v>94.7</v>
      </c>
      <c r="R114">
        <v>83</v>
      </c>
      <c r="S114">
        <v>42.5</v>
      </c>
      <c r="T114">
        <v>305</v>
      </c>
      <c r="U114">
        <v>56.3</v>
      </c>
    </row>
    <row r="115" spans="1:21" x14ac:dyDescent="0.25">
      <c r="A115">
        <v>114</v>
      </c>
      <c r="B115" t="s">
        <v>188</v>
      </c>
      <c r="C115" t="s">
        <v>25</v>
      </c>
      <c r="D115" t="s">
        <v>26</v>
      </c>
      <c r="E115">
        <v>59</v>
      </c>
      <c r="F115">
        <v>120</v>
      </c>
      <c r="G115">
        <v>75.3</v>
      </c>
      <c r="H115">
        <v>84</v>
      </c>
      <c r="I115">
        <v>36.9</v>
      </c>
      <c r="J115">
        <v>421</v>
      </c>
      <c r="K115">
        <v>45.2</v>
      </c>
      <c r="L115">
        <v>298</v>
      </c>
      <c r="M115">
        <v>90.3</v>
      </c>
      <c r="N115">
        <v>173</v>
      </c>
      <c r="O115">
        <v>76.7</v>
      </c>
      <c r="P115">
        <v>172</v>
      </c>
      <c r="Q115">
        <v>98.1</v>
      </c>
      <c r="R115">
        <v>19</v>
      </c>
      <c r="S115">
        <v>32.5</v>
      </c>
      <c r="T115">
        <v>391</v>
      </c>
      <c r="U115">
        <v>56.2</v>
      </c>
    </row>
    <row r="116" spans="1:21" x14ac:dyDescent="0.25">
      <c r="A116">
        <v>115</v>
      </c>
      <c r="B116" t="s">
        <v>189</v>
      </c>
      <c r="C116" t="s">
        <v>190</v>
      </c>
      <c r="D116" t="s">
        <v>191</v>
      </c>
      <c r="E116">
        <v>91.8</v>
      </c>
      <c r="F116">
        <v>41</v>
      </c>
      <c r="G116">
        <v>69.900000000000006</v>
      </c>
      <c r="H116">
        <v>96</v>
      </c>
      <c r="I116">
        <v>17.399999999999999</v>
      </c>
      <c r="J116" t="s">
        <v>45</v>
      </c>
      <c r="K116">
        <v>40.6</v>
      </c>
      <c r="L116">
        <v>348</v>
      </c>
      <c r="M116">
        <v>7.6</v>
      </c>
      <c r="N116" t="s">
        <v>45</v>
      </c>
      <c r="O116">
        <v>2.7</v>
      </c>
      <c r="P116" t="s">
        <v>45</v>
      </c>
      <c r="Q116">
        <v>94.7</v>
      </c>
      <c r="R116">
        <v>82</v>
      </c>
      <c r="S116">
        <v>78.900000000000006</v>
      </c>
      <c r="T116">
        <v>113</v>
      </c>
      <c r="U116">
        <v>56.1</v>
      </c>
    </row>
    <row r="117" spans="1:21" x14ac:dyDescent="0.25">
      <c r="A117">
        <v>116</v>
      </c>
      <c r="B117" t="s">
        <v>192</v>
      </c>
      <c r="C117" t="s">
        <v>180</v>
      </c>
      <c r="D117" t="s">
        <v>181</v>
      </c>
      <c r="E117">
        <v>44.5</v>
      </c>
      <c r="F117">
        <v>187</v>
      </c>
      <c r="G117">
        <v>45.8</v>
      </c>
      <c r="H117">
        <v>207</v>
      </c>
      <c r="I117">
        <v>44.4</v>
      </c>
      <c r="J117">
        <v>347</v>
      </c>
      <c r="K117">
        <v>89.3</v>
      </c>
      <c r="L117">
        <v>68</v>
      </c>
      <c r="M117">
        <v>94.9</v>
      </c>
      <c r="N117">
        <v>139</v>
      </c>
      <c r="O117">
        <v>35.6</v>
      </c>
      <c r="P117">
        <v>387</v>
      </c>
      <c r="Q117">
        <v>90.3</v>
      </c>
      <c r="R117">
        <v>154</v>
      </c>
      <c r="S117">
        <v>79.8</v>
      </c>
      <c r="T117">
        <v>106</v>
      </c>
      <c r="U117">
        <v>55.9</v>
      </c>
    </row>
    <row r="118" spans="1:21" x14ac:dyDescent="0.25">
      <c r="A118">
        <v>117</v>
      </c>
      <c r="B118" t="s">
        <v>193</v>
      </c>
      <c r="C118" t="s">
        <v>73</v>
      </c>
      <c r="D118" t="s">
        <v>74</v>
      </c>
      <c r="E118">
        <v>57.4</v>
      </c>
      <c r="F118">
        <v>129</v>
      </c>
      <c r="G118">
        <v>47.2</v>
      </c>
      <c r="H118">
        <v>197</v>
      </c>
      <c r="I118">
        <v>76.2</v>
      </c>
      <c r="J118">
        <v>157</v>
      </c>
      <c r="K118">
        <v>27.6</v>
      </c>
      <c r="L118">
        <v>455</v>
      </c>
      <c r="M118">
        <v>89.5</v>
      </c>
      <c r="N118">
        <v>176</v>
      </c>
      <c r="O118">
        <v>53.7</v>
      </c>
      <c r="P118">
        <v>266</v>
      </c>
      <c r="Q118">
        <v>86</v>
      </c>
      <c r="R118">
        <v>224</v>
      </c>
      <c r="S118">
        <v>19.3</v>
      </c>
      <c r="T118" t="s">
        <v>45</v>
      </c>
      <c r="U118">
        <v>55.9</v>
      </c>
    </row>
    <row r="119" spans="1:21" x14ac:dyDescent="0.25">
      <c r="A119">
        <v>118</v>
      </c>
      <c r="B119" t="s">
        <v>194</v>
      </c>
      <c r="C119" t="s">
        <v>93</v>
      </c>
      <c r="D119" t="s">
        <v>94</v>
      </c>
      <c r="E119">
        <v>80.7</v>
      </c>
      <c r="F119">
        <v>66</v>
      </c>
      <c r="G119">
        <v>44.9</v>
      </c>
      <c r="H119">
        <v>209</v>
      </c>
      <c r="I119">
        <v>4</v>
      </c>
      <c r="J119" t="s">
        <v>45</v>
      </c>
      <c r="K119">
        <v>63.5</v>
      </c>
      <c r="L119">
        <v>183</v>
      </c>
      <c r="M119">
        <v>63</v>
      </c>
      <c r="N119">
        <v>298</v>
      </c>
      <c r="O119">
        <v>42</v>
      </c>
      <c r="P119">
        <v>328</v>
      </c>
      <c r="Q119">
        <v>91.9</v>
      </c>
      <c r="R119">
        <v>124</v>
      </c>
      <c r="S119">
        <v>33.299999999999997</v>
      </c>
      <c r="T119">
        <v>383</v>
      </c>
      <c r="U119">
        <v>55.8</v>
      </c>
    </row>
    <row r="120" spans="1:21" x14ac:dyDescent="0.25">
      <c r="A120">
        <v>119</v>
      </c>
      <c r="B120" t="s">
        <v>195</v>
      </c>
      <c r="C120" t="s">
        <v>22</v>
      </c>
      <c r="D120" t="s">
        <v>23</v>
      </c>
      <c r="E120">
        <v>40.1</v>
      </c>
      <c r="F120">
        <v>210</v>
      </c>
      <c r="G120">
        <v>15.3</v>
      </c>
      <c r="H120" t="s">
        <v>158</v>
      </c>
      <c r="I120">
        <v>99.9</v>
      </c>
      <c r="J120">
        <v>22</v>
      </c>
      <c r="K120">
        <v>55.6</v>
      </c>
      <c r="L120">
        <v>221</v>
      </c>
      <c r="M120">
        <v>82.4</v>
      </c>
      <c r="N120">
        <v>212</v>
      </c>
      <c r="O120">
        <v>55.1</v>
      </c>
      <c r="P120">
        <v>258</v>
      </c>
      <c r="Q120">
        <v>84.9</v>
      </c>
      <c r="R120">
        <v>243</v>
      </c>
      <c r="S120">
        <v>71</v>
      </c>
      <c r="T120">
        <v>132</v>
      </c>
      <c r="U120">
        <v>55.8</v>
      </c>
    </row>
    <row r="121" spans="1:21" x14ac:dyDescent="0.25">
      <c r="A121">
        <v>120</v>
      </c>
      <c r="B121" t="s">
        <v>196</v>
      </c>
      <c r="C121" t="s">
        <v>34</v>
      </c>
      <c r="D121" t="s">
        <v>35</v>
      </c>
      <c r="E121">
        <v>30.3</v>
      </c>
      <c r="F121">
        <v>283</v>
      </c>
      <c r="G121">
        <v>35.5</v>
      </c>
      <c r="H121">
        <v>277</v>
      </c>
      <c r="I121">
        <v>64.900000000000006</v>
      </c>
      <c r="J121">
        <v>223</v>
      </c>
      <c r="K121">
        <v>98.3</v>
      </c>
      <c r="L121">
        <v>22</v>
      </c>
      <c r="M121">
        <v>100</v>
      </c>
      <c r="N121">
        <v>41</v>
      </c>
      <c r="O121">
        <v>41.9</v>
      </c>
      <c r="P121">
        <v>329</v>
      </c>
      <c r="Q121">
        <v>95.3</v>
      </c>
      <c r="R121">
        <v>66</v>
      </c>
      <c r="S121">
        <v>18.399999999999999</v>
      </c>
      <c r="T121" t="s">
        <v>45</v>
      </c>
      <c r="U121">
        <v>55.7</v>
      </c>
    </row>
    <row r="122" spans="1:21" x14ac:dyDescent="0.25">
      <c r="A122">
        <v>121</v>
      </c>
      <c r="B122" t="s">
        <v>197</v>
      </c>
      <c r="C122" t="s">
        <v>198</v>
      </c>
      <c r="D122" t="s">
        <v>199</v>
      </c>
      <c r="E122">
        <v>91.8</v>
      </c>
      <c r="F122">
        <v>40</v>
      </c>
      <c r="G122">
        <v>98.1</v>
      </c>
      <c r="H122">
        <v>19</v>
      </c>
      <c r="I122">
        <v>22.3</v>
      </c>
      <c r="J122" t="s">
        <v>45</v>
      </c>
      <c r="K122">
        <v>12.5</v>
      </c>
      <c r="L122" t="s">
        <v>45</v>
      </c>
      <c r="M122">
        <v>17.899999999999999</v>
      </c>
      <c r="N122" t="s">
        <v>45</v>
      </c>
      <c r="O122">
        <v>3.9</v>
      </c>
      <c r="P122" t="s">
        <v>45</v>
      </c>
      <c r="Q122">
        <v>82.7</v>
      </c>
      <c r="R122">
        <v>275</v>
      </c>
      <c r="S122">
        <v>90.4</v>
      </c>
      <c r="T122">
        <v>70</v>
      </c>
      <c r="U122">
        <v>54.9</v>
      </c>
    </row>
    <row r="123" spans="1:21" x14ac:dyDescent="0.25">
      <c r="A123">
        <v>122</v>
      </c>
      <c r="B123" t="s">
        <v>200</v>
      </c>
      <c r="C123" t="s">
        <v>25</v>
      </c>
      <c r="D123" t="s">
        <v>26</v>
      </c>
      <c r="E123">
        <v>46.2</v>
      </c>
      <c r="F123">
        <v>176</v>
      </c>
      <c r="G123">
        <v>83.8</v>
      </c>
      <c r="H123">
        <v>65</v>
      </c>
      <c r="I123">
        <v>39.1</v>
      </c>
      <c r="J123">
        <v>398</v>
      </c>
      <c r="K123">
        <v>58.9</v>
      </c>
      <c r="L123">
        <v>211</v>
      </c>
      <c r="M123">
        <v>84.8</v>
      </c>
      <c r="N123">
        <v>203</v>
      </c>
      <c r="O123">
        <v>75.599999999999994</v>
      </c>
      <c r="P123">
        <v>178</v>
      </c>
      <c r="Q123">
        <v>96.9</v>
      </c>
      <c r="R123">
        <v>39</v>
      </c>
      <c r="S123">
        <v>14.9</v>
      </c>
      <c r="T123" t="s">
        <v>45</v>
      </c>
      <c r="U123">
        <v>54.8</v>
      </c>
    </row>
    <row r="124" spans="1:21" x14ac:dyDescent="0.25">
      <c r="A124">
        <v>123</v>
      </c>
      <c r="B124" t="s">
        <v>201</v>
      </c>
      <c r="C124" t="s">
        <v>120</v>
      </c>
      <c r="D124" t="s">
        <v>121</v>
      </c>
      <c r="E124">
        <v>56.8</v>
      </c>
      <c r="F124">
        <v>132</v>
      </c>
      <c r="G124">
        <v>59.2</v>
      </c>
      <c r="H124">
        <v>130</v>
      </c>
      <c r="I124">
        <v>75.400000000000006</v>
      </c>
      <c r="J124">
        <v>160</v>
      </c>
      <c r="K124">
        <v>19.5</v>
      </c>
      <c r="L124">
        <v>565</v>
      </c>
      <c r="M124">
        <v>44.2</v>
      </c>
      <c r="N124">
        <v>383</v>
      </c>
      <c r="O124">
        <v>92.7</v>
      </c>
      <c r="P124">
        <v>99</v>
      </c>
      <c r="Q124">
        <v>85</v>
      </c>
      <c r="R124">
        <v>240</v>
      </c>
      <c r="S124">
        <v>6.2</v>
      </c>
      <c r="T124" t="s">
        <v>45</v>
      </c>
      <c r="U124">
        <v>54.7</v>
      </c>
    </row>
    <row r="125" spans="1:21" x14ac:dyDescent="0.25">
      <c r="A125">
        <v>124</v>
      </c>
      <c r="B125" t="s">
        <v>202</v>
      </c>
      <c r="C125" t="s">
        <v>104</v>
      </c>
      <c r="D125" t="s">
        <v>105</v>
      </c>
      <c r="E125">
        <v>42.8</v>
      </c>
      <c r="F125">
        <v>193</v>
      </c>
      <c r="G125">
        <v>17</v>
      </c>
      <c r="H125" t="s">
        <v>158</v>
      </c>
      <c r="I125">
        <v>97.4</v>
      </c>
      <c r="J125">
        <v>52</v>
      </c>
      <c r="K125">
        <v>48.2</v>
      </c>
      <c r="L125">
        <v>275</v>
      </c>
      <c r="M125">
        <v>50.5</v>
      </c>
      <c r="N125">
        <v>349</v>
      </c>
      <c r="O125">
        <v>76.400000000000006</v>
      </c>
      <c r="P125">
        <v>175</v>
      </c>
      <c r="Q125">
        <v>96.9</v>
      </c>
      <c r="R125">
        <v>43</v>
      </c>
      <c r="S125">
        <v>18.8</v>
      </c>
      <c r="T125" t="s">
        <v>45</v>
      </c>
      <c r="U125">
        <v>54.6</v>
      </c>
    </row>
    <row r="126" spans="1:21" x14ac:dyDescent="0.25">
      <c r="A126">
        <v>125</v>
      </c>
      <c r="B126" t="s">
        <v>203</v>
      </c>
      <c r="C126" t="s">
        <v>151</v>
      </c>
      <c r="D126" t="s">
        <v>152</v>
      </c>
      <c r="E126">
        <v>27.9</v>
      </c>
      <c r="F126">
        <v>305</v>
      </c>
      <c r="G126">
        <v>60.7</v>
      </c>
      <c r="H126">
        <v>128</v>
      </c>
      <c r="I126">
        <v>60.5</v>
      </c>
      <c r="J126">
        <v>255</v>
      </c>
      <c r="K126">
        <v>81.599999999999994</v>
      </c>
      <c r="L126">
        <v>104</v>
      </c>
      <c r="M126">
        <v>100</v>
      </c>
      <c r="N126">
        <v>53</v>
      </c>
      <c r="O126">
        <v>72.400000000000006</v>
      </c>
      <c r="P126">
        <v>190</v>
      </c>
      <c r="Q126">
        <v>84.1</v>
      </c>
      <c r="R126">
        <v>256</v>
      </c>
      <c r="S126">
        <v>22.5</v>
      </c>
      <c r="T126">
        <v>538</v>
      </c>
      <c r="U126">
        <v>54.5</v>
      </c>
    </row>
    <row r="127" spans="1:21" x14ac:dyDescent="0.25">
      <c r="A127">
        <v>126</v>
      </c>
      <c r="B127" t="s">
        <v>204</v>
      </c>
      <c r="C127" t="s">
        <v>25</v>
      </c>
      <c r="D127" t="s">
        <v>26</v>
      </c>
      <c r="E127">
        <v>48.9</v>
      </c>
      <c r="F127">
        <v>163</v>
      </c>
      <c r="G127">
        <v>36.200000000000003</v>
      </c>
      <c r="H127">
        <v>267</v>
      </c>
      <c r="I127">
        <v>42.8</v>
      </c>
      <c r="J127">
        <v>363</v>
      </c>
      <c r="K127">
        <v>62.6</v>
      </c>
      <c r="L127">
        <v>188</v>
      </c>
      <c r="M127">
        <v>99.7</v>
      </c>
      <c r="N127">
        <v>81</v>
      </c>
      <c r="O127">
        <v>99.5</v>
      </c>
      <c r="P127">
        <v>40</v>
      </c>
      <c r="Q127">
        <v>93.7</v>
      </c>
      <c r="R127">
        <v>96</v>
      </c>
      <c r="S127">
        <v>13.8</v>
      </c>
      <c r="T127" t="s">
        <v>45</v>
      </c>
      <c r="U127">
        <v>54.5</v>
      </c>
    </row>
    <row r="128" spans="1:21" x14ac:dyDescent="0.25">
      <c r="A128">
        <v>127</v>
      </c>
      <c r="B128" t="s">
        <v>205</v>
      </c>
      <c r="C128" t="s">
        <v>34</v>
      </c>
      <c r="D128" t="s">
        <v>35</v>
      </c>
      <c r="E128">
        <v>46.5</v>
      </c>
      <c r="F128">
        <v>174</v>
      </c>
      <c r="G128">
        <v>20</v>
      </c>
      <c r="H128">
        <v>463</v>
      </c>
      <c r="I128">
        <v>44.8</v>
      </c>
      <c r="J128">
        <v>345</v>
      </c>
      <c r="K128">
        <v>74</v>
      </c>
      <c r="L128">
        <v>127</v>
      </c>
      <c r="M128">
        <v>100</v>
      </c>
      <c r="N128">
        <v>39</v>
      </c>
      <c r="O128">
        <v>96.7</v>
      </c>
      <c r="P128">
        <v>68</v>
      </c>
      <c r="Q128">
        <v>92.8</v>
      </c>
      <c r="R128">
        <v>110</v>
      </c>
      <c r="S128">
        <v>45.9</v>
      </c>
      <c r="T128">
        <v>276</v>
      </c>
      <c r="U128">
        <v>54.5</v>
      </c>
    </row>
    <row r="129" spans="1:21" x14ac:dyDescent="0.25">
      <c r="A129">
        <v>128</v>
      </c>
      <c r="B129" t="s">
        <v>206</v>
      </c>
      <c r="C129" t="s">
        <v>151</v>
      </c>
      <c r="D129" t="s">
        <v>152</v>
      </c>
      <c r="E129">
        <v>63.6</v>
      </c>
      <c r="F129">
        <v>107</v>
      </c>
      <c r="G129">
        <v>27.4</v>
      </c>
      <c r="H129">
        <v>351</v>
      </c>
      <c r="I129">
        <v>43.4</v>
      </c>
      <c r="J129">
        <v>357</v>
      </c>
      <c r="K129">
        <v>43.4</v>
      </c>
      <c r="L129">
        <v>314</v>
      </c>
      <c r="M129">
        <v>95.3</v>
      </c>
      <c r="N129">
        <v>137</v>
      </c>
      <c r="O129">
        <v>74.7</v>
      </c>
      <c r="P129">
        <v>182</v>
      </c>
      <c r="Q129">
        <v>97.1</v>
      </c>
      <c r="R129">
        <v>36</v>
      </c>
      <c r="S129">
        <v>48.5</v>
      </c>
      <c r="T129">
        <v>263</v>
      </c>
      <c r="U129">
        <v>54.3</v>
      </c>
    </row>
    <row r="130" spans="1:21" x14ac:dyDescent="0.25">
      <c r="A130">
        <v>129</v>
      </c>
      <c r="B130" t="s">
        <v>207</v>
      </c>
      <c r="C130" t="s">
        <v>22</v>
      </c>
      <c r="D130" t="s">
        <v>23</v>
      </c>
      <c r="E130">
        <v>62.7</v>
      </c>
      <c r="F130">
        <v>109</v>
      </c>
      <c r="G130">
        <v>73.099999999999994</v>
      </c>
      <c r="H130">
        <v>88</v>
      </c>
      <c r="I130">
        <v>11.7</v>
      </c>
      <c r="J130" t="s">
        <v>45</v>
      </c>
      <c r="K130">
        <v>70.900000000000006</v>
      </c>
      <c r="L130">
        <v>141</v>
      </c>
      <c r="M130">
        <v>51.7</v>
      </c>
      <c r="N130">
        <v>345</v>
      </c>
      <c r="O130">
        <v>48.4</v>
      </c>
      <c r="P130">
        <v>300</v>
      </c>
      <c r="Q130">
        <v>92.2</v>
      </c>
      <c r="R130">
        <v>119</v>
      </c>
      <c r="S130">
        <v>63.8</v>
      </c>
      <c r="T130">
        <v>173</v>
      </c>
      <c r="U130">
        <v>54.2</v>
      </c>
    </row>
    <row r="131" spans="1:21" x14ac:dyDescent="0.25">
      <c r="A131">
        <v>130</v>
      </c>
      <c r="B131" t="s">
        <v>208</v>
      </c>
      <c r="C131" t="s">
        <v>120</v>
      </c>
      <c r="D131" t="s">
        <v>121</v>
      </c>
      <c r="E131">
        <v>57.9</v>
      </c>
      <c r="F131">
        <v>126</v>
      </c>
      <c r="G131">
        <v>62</v>
      </c>
      <c r="H131">
        <v>122</v>
      </c>
      <c r="I131">
        <v>93.1</v>
      </c>
      <c r="J131">
        <v>70</v>
      </c>
      <c r="K131">
        <v>9.4</v>
      </c>
      <c r="L131" t="s">
        <v>45</v>
      </c>
      <c r="M131">
        <v>42.8</v>
      </c>
      <c r="N131">
        <v>393</v>
      </c>
      <c r="O131">
        <v>38.700000000000003</v>
      </c>
      <c r="P131">
        <v>353</v>
      </c>
      <c r="Q131">
        <v>76.5</v>
      </c>
      <c r="R131">
        <v>369</v>
      </c>
      <c r="S131">
        <v>5.6</v>
      </c>
      <c r="T131" t="s">
        <v>45</v>
      </c>
      <c r="U131">
        <v>54.2</v>
      </c>
    </row>
    <row r="132" spans="1:21" x14ac:dyDescent="0.25">
      <c r="A132">
        <v>131</v>
      </c>
      <c r="B132" t="s">
        <v>209</v>
      </c>
      <c r="C132" t="s">
        <v>93</v>
      </c>
      <c r="D132" t="s">
        <v>94</v>
      </c>
      <c r="E132">
        <v>90.1</v>
      </c>
      <c r="F132">
        <v>43</v>
      </c>
      <c r="G132">
        <v>55.6</v>
      </c>
      <c r="H132">
        <v>144</v>
      </c>
      <c r="I132">
        <v>8.6999999999999993</v>
      </c>
      <c r="J132" t="s">
        <v>45</v>
      </c>
      <c r="K132">
        <v>29.5</v>
      </c>
      <c r="L132">
        <v>434</v>
      </c>
      <c r="M132">
        <v>58.1</v>
      </c>
      <c r="N132">
        <v>314</v>
      </c>
      <c r="O132">
        <v>33.9</v>
      </c>
      <c r="P132">
        <v>397</v>
      </c>
      <c r="Q132">
        <v>91.4</v>
      </c>
      <c r="R132">
        <v>133</v>
      </c>
      <c r="S132">
        <v>26</v>
      </c>
      <c r="T132">
        <v>476</v>
      </c>
      <c r="U132">
        <v>54.1</v>
      </c>
    </row>
    <row r="133" spans="1:21" x14ac:dyDescent="0.25">
      <c r="A133">
        <v>132</v>
      </c>
      <c r="B133" t="s">
        <v>210</v>
      </c>
      <c r="C133" t="s">
        <v>104</v>
      </c>
      <c r="D133" t="s">
        <v>105</v>
      </c>
      <c r="E133">
        <v>68.099999999999994</v>
      </c>
      <c r="F133">
        <v>94</v>
      </c>
      <c r="G133">
        <v>23.4</v>
      </c>
      <c r="H133">
        <v>409</v>
      </c>
      <c r="I133">
        <v>22.2</v>
      </c>
      <c r="J133" t="s">
        <v>45</v>
      </c>
      <c r="K133">
        <v>65.8</v>
      </c>
      <c r="L133">
        <v>169</v>
      </c>
      <c r="M133">
        <v>85.1</v>
      </c>
      <c r="N133">
        <v>202</v>
      </c>
      <c r="O133">
        <v>47.2</v>
      </c>
      <c r="P133">
        <v>308</v>
      </c>
      <c r="Q133">
        <v>94.7</v>
      </c>
      <c r="R133">
        <v>80</v>
      </c>
      <c r="S133">
        <v>30</v>
      </c>
      <c r="T133">
        <v>416</v>
      </c>
      <c r="U133">
        <v>54.1</v>
      </c>
    </row>
    <row r="134" spans="1:21" x14ac:dyDescent="0.25">
      <c r="A134">
        <v>133</v>
      </c>
      <c r="B134" t="s">
        <v>211</v>
      </c>
      <c r="C134" t="s">
        <v>41</v>
      </c>
      <c r="D134" t="s">
        <v>42</v>
      </c>
      <c r="E134">
        <v>57.7</v>
      </c>
      <c r="F134">
        <v>127</v>
      </c>
      <c r="G134">
        <v>17.7</v>
      </c>
      <c r="H134" t="s">
        <v>158</v>
      </c>
      <c r="I134">
        <v>32.299999999999997</v>
      </c>
      <c r="J134">
        <v>478</v>
      </c>
      <c r="K134">
        <v>96.1</v>
      </c>
      <c r="L134">
        <v>39</v>
      </c>
      <c r="M134">
        <v>54</v>
      </c>
      <c r="N134">
        <v>337</v>
      </c>
      <c r="O134">
        <v>8.1999999999999993</v>
      </c>
      <c r="P134" t="s">
        <v>45</v>
      </c>
      <c r="Q134">
        <v>74.900000000000006</v>
      </c>
      <c r="R134">
        <v>400</v>
      </c>
      <c r="S134">
        <v>29.6</v>
      </c>
      <c r="T134">
        <v>423</v>
      </c>
      <c r="U134">
        <v>53.9</v>
      </c>
    </row>
    <row r="135" spans="1:21" x14ac:dyDescent="0.25">
      <c r="A135">
        <v>134</v>
      </c>
      <c r="B135" t="s">
        <v>212</v>
      </c>
      <c r="C135" t="s">
        <v>22</v>
      </c>
      <c r="D135" t="s">
        <v>23</v>
      </c>
      <c r="E135">
        <v>54.6</v>
      </c>
      <c r="F135">
        <v>142</v>
      </c>
      <c r="G135">
        <v>59.1</v>
      </c>
      <c r="H135">
        <v>131</v>
      </c>
      <c r="I135">
        <v>28.4</v>
      </c>
      <c r="J135">
        <v>535</v>
      </c>
      <c r="K135">
        <v>71.7</v>
      </c>
      <c r="L135">
        <v>138</v>
      </c>
      <c r="M135">
        <v>36.1</v>
      </c>
      <c r="N135">
        <v>434</v>
      </c>
      <c r="O135">
        <v>77.400000000000006</v>
      </c>
      <c r="P135">
        <v>164</v>
      </c>
      <c r="Q135">
        <v>89.2</v>
      </c>
      <c r="R135">
        <v>180</v>
      </c>
      <c r="S135">
        <v>94.8</v>
      </c>
      <c r="T135">
        <v>44</v>
      </c>
      <c r="U135">
        <v>53.7</v>
      </c>
    </row>
    <row r="136" spans="1:21" x14ac:dyDescent="0.25">
      <c r="A136">
        <v>135</v>
      </c>
      <c r="B136" t="s">
        <v>213</v>
      </c>
      <c r="C136" t="s">
        <v>57</v>
      </c>
      <c r="D136" t="s">
        <v>58</v>
      </c>
      <c r="E136">
        <v>56.6</v>
      </c>
      <c r="F136">
        <v>133</v>
      </c>
      <c r="G136">
        <v>65</v>
      </c>
      <c r="H136">
        <v>113</v>
      </c>
      <c r="I136">
        <v>84.9</v>
      </c>
      <c r="J136">
        <v>110</v>
      </c>
      <c r="K136">
        <v>26.8</v>
      </c>
      <c r="L136">
        <v>466</v>
      </c>
      <c r="M136">
        <v>15.1</v>
      </c>
      <c r="N136" t="s">
        <v>45</v>
      </c>
      <c r="O136">
        <v>20.7</v>
      </c>
      <c r="P136">
        <v>530</v>
      </c>
      <c r="Q136">
        <v>66.099999999999994</v>
      </c>
      <c r="R136">
        <v>502</v>
      </c>
      <c r="S136">
        <v>22.4</v>
      </c>
      <c r="T136">
        <v>543</v>
      </c>
      <c r="U136">
        <v>53.5</v>
      </c>
    </row>
    <row r="137" spans="1:21" x14ac:dyDescent="0.25">
      <c r="A137">
        <v>136</v>
      </c>
      <c r="B137" t="s">
        <v>214</v>
      </c>
      <c r="C137" t="s">
        <v>34</v>
      </c>
      <c r="D137" t="s">
        <v>35</v>
      </c>
      <c r="E137">
        <v>28</v>
      </c>
      <c r="F137">
        <v>304</v>
      </c>
      <c r="G137">
        <v>26.8</v>
      </c>
      <c r="H137">
        <v>357</v>
      </c>
      <c r="I137">
        <v>53.8</v>
      </c>
      <c r="J137">
        <v>293</v>
      </c>
      <c r="K137">
        <v>95.7</v>
      </c>
      <c r="L137">
        <v>43</v>
      </c>
      <c r="M137">
        <v>100</v>
      </c>
      <c r="N137">
        <v>31</v>
      </c>
      <c r="O137">
        <v>84.1</v>
      </c>
      <c r="P137">
        <v>138</v>
      </c>
      <c r="Q137">
        <v>90.1</v>
      </c>
      <c r="R137">
        <v>158</v>
      </c>
      <c r="S137">
        <v>52.7</v>
      </c>
      <c r="T137">
        <v>233</v>
      </c>
      <c r="U137">
        <v>53.3</v>
      </c>
    </row>
    <row r="138" spans="1:21" x14ac:dyDescent="0.25">
      <c r="A138">
        <v>137</v>
      </c>
      <c r="B138" t="s">
        <v>215</v>
      </c>
      <c r="C138" t="s">
        <v>70</v>
      </c>
      <c r="D138" t="s">
        <v>71</v>
      </c>
      <c r="E138">
        <v>41.8</v>
      </c>
      <c r="F138">
        <v>199</v>
      </c>
      <c r="G138">
        <v>66.099999999999994</v>
      </c>
      <c r="H138">
        <v>110</v>
      </c>
      <c r="I138">
        <v>9.6</v>
      </c>
      <c r="J138" t="s">
        <v>45</v>
      </c>
      <c r="K138">
        <v>90.4</v>
      </c>
      <c r="L138">
        <v>63</v>
      </c>
      <c r="M138">
        <v>94.6</v>
      </c>
      <c r="N138">
        <v>142</v>
      </c>
      <c r="O138">
        <v>97.6</v>
      </c>
      <c r="P138">
        <v>63</v>
      </c>
      <c r="Q138">
        <v>89.5</v>
      </c>
      <c r="R138">
        <v>176</v>
      </c>
      <c r="S138">
        <v>39.9</v>
      </c>
      <c r="T138">
        <v>326</v>
      </c>
      <c r="U138">
        <v>53.2</v>
      </c>
    </row>
    <row r="139" spans="1:21" x14ac:dyDescent="0.25">
      <c r="A139">
        <v>138</v>
      </c>
      <c r="B139" t="s">
        <v>216</v>
      </c>
      <c r="C139" t="s">
        <v>104</v>
      </c>
      <c r="D139" t="s">
        <v>105</v>
      </c>
      <c r="E139">
        <v>28.9</v>
      </c>
      <c r="F139">
        <v>296</v>
      </c>
      <c r="G139">
        <v>72.8</v>
      </c>
      <c r="H139">
        <v>89</v>
      </c>
      <c r="I139">
        <v>50.5</v>
      </c>
      <c r="J139">
        <v>312</v>
      </c>
      <c r="K139">
        <v>78.2</v>
      </c>
      <c r="L139">
        <v>116</v>
      </c>
      <c r="M139">
        <v>100</v>
      </c>
      <c r="N139">
        <v>45</v>
      </c>
      <c r="O139">
        <v>56.9</v>
      </c>
      <c r="P139">
        <v>251</v>
      </c>
      <c r="Q139">
        <v>72.3</v>
      </c>
      <c r="R139">
        <v>436</v>
      </c>
      <c r="S139">
        <v>45.1</v>
      </c>
      <c r="T139">
        <v>279</v>
      </c>
      <c r="U139">
        <v>52.7</v>
      </c>
    </row>
    <row r="140" spans="1:21" x14ac:dyDescent="0.25">
      <c r="A140">
        <v>139</v>
      </c>
      <c r="B140" t="s">
        <v>217</v>
      </c>
      <c r="C140" t="s">
        <v>218</v>
      </c>
      <c r="D140" t="s">
        <v>219</v>
      </c>
      <c r="E140">
        <v>67.8</v>
      </c>
      <c r="F140">
        <v>96</v>
      </c>
      <c r="G140">
        <v>76.8</v>
      </c>
      <c r="H140">
        <v>80</v>
      </c>
      <c r="I140">
        <v>5.4</v>
      </c>
      <c r="J140" t="s">
        <v>45</v>
      </c>
      <c r="K140">
        <v>53.5</v>
      </c>
      <c r="L140">
        <v>239</v>
      </c>
      <c r="M140">
        <v>57.5</v>
      </c>
      <c r="N140">
        <v>319</v>
      </c>
      <c r="O140">
        <v>54.3</v>
      </c>
      <c r="P140">
        <v>264</v>
      </c>
      <c r="Q140">
        <v>87.8</v>
      </c>
      <c r="R140">
        <v>200</v>
      </c>
      <c r="S140">
        <v>39.700000000000003</v>
      </c>
      <c r="T140">
        <v>328</v>
      </c>
      <c r="U140">
        <v>52.4</v>
      </c>
    </row>
    <row r="141" spans="1:21" x14ac:dyDescent="0.25">
      <c r="A141">
        <v>140</v>
      </c>
      <c r="B141" t="s">
        <v>220</v>
      </c>
      <c r="C141" t="s">
        <v>22</v>
      </c>
      <c r="D141" t="s">
        <v>23</v>
      </c>
      <c r="E141">
        <v>61.1</v>
      </c>
      <c r="F141">
        <v>113</v>
      </c>
      <c r="G141">
        <v>62.2</v>
      </c>
      <c r="H141">
        <v>121</v>
      </c>
      <c r="I141">
        <v>51.1</v>
      </c>
      <c r="J141">
        <v>308</v>
      </c>
      <c r="K141">
        <v>34.6</v>
      </c>
      <c r="L141">
        <v>396</v>
      </c>
      <c r="M141">
        <v>63</v>
      </c>
      <c r="N141">
        <v>297</v>
      </c>
      <c r="O141">
        <v>16.2</v>
      </c>
      <c r="P141">
        <v>600</v>
      </c>
      <c r="Q141">
        <v>96.5</v>
      </c>
      <c r="R141">
        <v>49</v>
      </c>
      <c r="S141">
        <v>41.9</v>
      </c>
      <c r="T141">
        <v>309</v>
      </c>
      <c r="U141">
        <v>52</v>
      </c>
    </row>
    <row r="142" spans="1:21" x14ac:dyDescent="0.25">
      <c r="A142">
        <v>141</v>
      </c>
      <c r="B142" t="s">
        <v>221</v>
      </c>
      <c r="C142" t="s">
        <v>57</v>
      </c>
      <c r="D142" t="s">
        <v>58</v>
      </c>
      <c r="E142">
        <v>55.6</v>
      </c>
      <c r="F142">
        <v>136</v>
      </c>
      <c r="G142">
        <v>60.7</v>
      </c>
      <c r="H142">
        <v>127</v>
      </c>
      <c r="I142">
        <v>77.8</v>
      </c>
      <c r="J142">
        <v>151</v>
      </c>
      <c r="K142">
        <v>30</v>
      </c>
      <c r="L142">
        <v>430</v>
      </c>
      <c r="M142">
        <v>18.3</v>
      </c>
      <c r="N142" t="s">
        <v>45</v>
      </c>
      <c r="O142">
        <v>17.2</v>
      </c>
      <c r="P142">
        <v>574</v>
      </c>
      <c r="Q142">
        <v>72.8</v>
      </c>
      <c r="R142">
        <v>429</v>
      </c>
      <c r="S142">
        <v>16.7</v>
      </c>
      <c r="T142" t="s">
        <v>45</v>
      </c>
      <c r="U142">
        <v>51.9</v>
      </c>
    </row>
    <row r="143" spans="1:21" x14ac:dyDescent="0.25">
      <c r="A143">
        <v>142</v>
      </c>
      <c r="B143" t="s">
        <v>222</v>
      </c>
      <c r="C143" t="s">
        <v>93</v>
      </c>
      <c r="D143" t="s">
        <v>94</v>
      </c>
      <c r="E143">
        <v>44.7</v>
      </c>
      <c r="F143">
        <v>185</v>
      </c>
      <c r="G143">
        <v>67.7</v>
      </c>
      <c r="H143">
        <v>105</v>
      </c>
      <c r="I143">
        <v>33.299999999999997</v>
      </c>
      <c r="J143">
        <v>462</v>
      </c>
      <c r="K143">
        <v>72</v>
      </c>
      <c r="L143">
        <v>133</v>
      </c>
      <c r="M143">
        <v>68.599999999999994</v>
      </c>
      <c r="N143">
        <v>266</v>
      </c>
      <c r="O143">
        <v>50.6</v>
      </c>
      <c r="P143">
        <v>288</v>
      </c>
      <c r="Q143">
        <v>89.6</v>
      </c>
      <c r="R143">
        <v>171</v>
      </c>
      <c r="S143">
        <v>54.3</v>
      </c>
      <c r="T143">
        <v>220</v>
      </c>
      <c r="U143">
        <v>51.9</v>
      </c>
    </row>
    <row r="144" spans="1:21" x14ac:dyDescent="0.25">
      <c r="A144">
        <v>143</v>
      </c>
      <c r="B144" t="s">
        <v>223</v>
      </c>
      <c r="C144" t="s">
        <v>130</v>
      </c>
      <c r="D144" t="s">
        <v>131</v>
      </c>
      <c r="E144">
        <v>54</v>
      </c>
      <c r="F144">
        <v>144</v>
      </c>
      <c r="G144">
        <v>30.1</v>
      </c>
      <c r="H144">
        <v>323</v>
      </c>
      <c r="I144">
        <v>83.2</v>
      </c>
      <c r="J144">
        <v>121</v>
      </c>
      <c r="K144">
        <v>26.9</v>
      </c>
      <c r="L144">
        <v>465</v>
      </c>
      <c r="M144">
        <v>72.5</v>
      </c>
      <c r="N144">
        <v>250</v>
      </c>
      <c r="O144">
        <v>21.4</v>
      </c>
      <c r="P144">
        <v>520</v>
      </c>
      <c r="Q144">
        <v>99.1</v>
      </c>
      <c r="R144">
        <v>12</v>
      </c>
      <c r="S144">
        <v>24.8</v>
      </c>
      <c r="T144">
        <v>494</v>
      </c>
      <c r="U144">
        <v>51.6</v>
      </c>
    </row>
    <row r="145" spans="1:21" x14ac:dyDescent="0.25">
      <c r="A145">
        <v>144</v>
      </c>
      <c r="B145" t="s">
        <v>224</v>
      </c>
      <c r="C145" t="s">
        <v>120</v>
      </c>
      <c r="D145" t="s">
        <v>121</v>
      </c>
      <c r="E145">
        <v>59.7</v>
      </c>
      <c r="F145">
        <v>118</v>
      </c>
      <c r="G145">
        <v>66.599999999999994</v>
      </c>
      <c r="H145">
        <v>108</v>
      </c>
      <c r="I145">
        <v>65.2</v>
      </c>
      <c r="J145">
        <v>220</v>
      </c>
      <c r="K145">
        <v>13.4</v>
      </c>
      <c r="L145" t="s">
        <v>45</v>
      </c>
      <c r="M145">
        <v>25.4</v>
      </c>
      <c r="N145">
        <v>522</v>
      </c>
      <c r="O145">
        <v>75.3</v>
      </c>
      <c r="P145">
        <v>179</v>
      </c>
      <c r="Q145">
        <v>79.599999999999994</v>
      </c>
      <c r="R145">
        <v>327</v>
      </c>
      <c r="S145">
        <v>6</v>
      </c>
      <c r="T145" t="s">
        <v>45</v>
      </c>
      <c r="U145">
        <v>51.6</v>
      </c>
    </row>
    <row r="146" spans="1:21" x14ac:dyDescent="0.25">
      <c r="A146">
        <v>145</v>
      </c>
      <c r="B146" t="s">
        <v>225</v>
      </c>
      <c r="C146" t="s">
        <v>104</v>
      </c>
      <c r="D146" t="s">
        <v>105</v>
      </c>
      <c r="E146">
        <v>51.6</v>
      </c>
      <c r="F146">
        <v>148</v>
      </c>
      <c r="G146">
        <v>21.6</v>
      </c>
      <c r="H146">
        <v>431</v>
      </c>
      <c r="I146">
        <v>54.4</v>
      </c>
      <c r="J146">
        <v>286</v>
      </c>
      <c r="K146">
        <v>42.2</v>
      </c>
      <c r="L146">
        <v>330</v>
      </c>
      <c r="M146">
        <v>93.4</v>
      </c>
      <c r="N146">
        <v>151</v>
      </c>
      <c r="O146">
        <v>86.9</v>
      </c>
      <c r="P146">
        <v>124</v>
      </c>
      <c r="Q146">
        <v>96.3</v>
      </c>
      <c r="R146">
        <v>54</v>
      </c>
      <c r="S146">
        <v>20.9</v>
      </c>
      <c r="T146">
        <v>569</v>
      </c>
      <c r="U146">
        <v>51.4</v>
      </c>
    </row>
    <row r="147" spans="1:21" x14ac:dyDescent="0.25">
      <c r="A147">
        <v>146</v>
      </c>
      <c r="B147" t="s">
        <v>226</v>
      </c>
      <c r="C147" t="s">
        <v>25</v>
      </c>
      <c r="D147" t="s">
        <v>26</v>
      </c>
      <c r="E147">
        <v>39.6</v>
      </c>
      <c r="F147">
        <v>215</v>
      </c>
      <c r="G147">
        <v>30</v>
      </c>
      <c r="H147">
        <v>325</v>
      </c>
      <c r="I147">
        <v>31.5</v>
      </c>
      <c r="J147">
        <v>492</v>
      </c>
      <c r="K147">
        <v>82.2</v>
      </c>
      <c r="L147">
        <v>103</v>
      </c>
      <c r="M147">
        <v>93.3</v>
      </c>
      <c r="N147">
        <v>154</v>
      </c>
      <c r="O147">
        <v>94.5</v>
      </c>
      <c r="P147">
        <v>86</v>
      </c>
      <c r="Q147">
        <v>88.9</v>
      </c>
      <c r="R147">
        <v>186</v>
      </c>
      <c r="S147">
        <v>28.3</v>
      </c>
      <c r="T147">
        <v>448</v>
      </c>
      <c r="U147">
        <v>51.2</v>
      </c>
    </row>
    <row r="148" spans="1:21" x14ac:dyDescent="0.25">
      <c r="A148">
        <v>147</v>
      </c>
      <c r="B148" t="s">
        <v>227</v>
      </c>
      <c r="C148" t="s">
        <v>93</v>
      </c>
      <c r="D148" t="s">
        <v>94</v>
      </c>
      <c r="E148">
        <v>49.5</v>
      </c>
      <c r="F148">
        <v>157</v>
      </c>
      <c r="G148">
        <v>88.7</v>
      </c>
      <c r="H148">
        <v>57</v>
      </c>
      <c r="I148">
        <v>5.4</v>
      </c>
      <c r="J148" t="s">
        <v>45</v>
      </c>
      <c r="K148">
        <v>73.3</v>
      </c>
      <c r="L148">
        <v>129</v>
      </c>
      <c r="M148">
        <v>48.3</v>
      </c>
      <c r="N148">
        <v>364</v>
      </c>
      <c r="O148">
        <v>81.099999999999994</v>
      </c>
      <c r="P148">
        <v>151</v>
      </c>
      <c r="Q148">
        <v>84.1</v>
      </c>
      <c r="R148">
        <v>255</v>
      </c>
      <c r="S148">
        <v>30.8</v>
      </c>
      <c r="T148">
        <v>405</v>
      </c>
      <c r="U148">
        <v>51.1</v>
      </c>
    </row>
    <row r="149" spans="1:21" x14ac:dyDescent="0.25">
      <c r="A149">
        <v>148</v>
      </c>
      <c r="B149" t="s">
        <v>228</v>
      </c>
      <c r="C149" t="s">
        <v>22</v>
      </c>
      <c r="D149" t="s">
        <v>23</v>
      </c>
      <c r="E149">
        <v>23.8</v>
      </c>
      <c r="F149">
        <v>356</v>
      </c>
      <c r="G149">
        <v>20.100000000000001</v>
      </c>
      <c r="H149">
        <v>459</v>
      </c>
      <c r="I149">
        <v>99.3</v>
      </c>
      <c r="J149">
        <v>36</v>
      </c>
      <c r="K149">
        <v>55</v>
      </c>
      <c r="L149">
        <v>230</v>
      </c>
      <c r="M149">
        <v>74.900000000000006</v>
      </c>
      <c r="N149">
        <v>238</v>
      </c>
      <c r="O149">
        <v>95.1</v>
      </c>
      <c r="P149">
        <v>78</v>
      </c>
      <c r="Q149">
        <v>75.099999999999994</v>
      </c>
      <c r="R149">
        <v>389</v>
      </c>
      <c r="S149">
        <v>46.5</v>
      </c>
      <c r="T149">
        <v>273</v>
      </c>
      <c r="U149">
        <v>51.1</v>
      </c>
    </row>
    <row r="150" spans="1:21" x14ac:dyDescent="0.25">
      <c r="A150">
        <v>149</v>
      </c>
      <c r="B150" t="s">
        <v>229</v>
      </c>
      <c r="C150" t="s">
        <v>22</v>
      </c>
      <c r="D150" t="s">
        <v>23</v>
      </c>
      <c r="E150">
        <v>55.9</v>
      </c>
      <c r="F150">
        <v>135</v>
      </c>
      <c r="G150">
        <v>24</v>
      </c>
      <c r="H150">
        <v>399</v>
      </c>
      <c r="I150">
        <v>10.6</v>
      </c>
      <c r="J150" t="s">
        <v>45</v>
      </c>
      <c r="K150">
        <v>97.2</v>
      </c>
      <c r="L150">
        <v>30</v>
      </c>
      <c r="M150">
        <v>57.8</v>
      </c>
      <c r="N150">
        <v>317</v>
      </c>
      <c r="O150">
        <v>28.4</v>
      </c>
      <c r="P150">
        <v>444</v>
      </c>
      <c r="Q150">
        <v>78.400000000000006</v>
      </c>
      <c r="R150">
        <v>343</v>
      </c>
      <c r="S150">
        <v>15.6</v>
      </c>
      <c r="T150" t="s">
        <v>45</v>
      </c>
      <c r="U150">
        <v>50.9</v>
      </c>
    </row>
    <row r="151" spans="1:21" x14ac:dyDescent="0.25">
      <c r="A151">
        <v>150</v>
      </c>
      <c r="B151" t="s">
        <v>230</v>
      </c>
      <c r="C151" t="s">
        <v>231</v>
      </c>
      <c r="D151" t="s">
        <v>232</v>
      </c>
      <c r="E151">
        <v>49.1</v>
      </c>
      <c r="F151">
        <v>159</v>
      </c>
      <c r="G151">
        <v>76.900000000000006</v>
      </c>
      <c r="H151">
        <v>79</v>
      </c>
      <c r="I151">
        <v>98.3</v>
      </c>
      <c r="J151">
        <v>46</v>
      </c>
      <c r="K151">
        <v>1.3</v>
      </c>
      <c r="L151" t="s">
        <v>45</v>
      </c>
      <c r="M151">
        <v>30.5</v>
      </c>
      <c r="N151">
        <v>470</v>
      </c>
      <c r="O151">
        <v>34.6</v>
      </c>
      <c r="P151">
        <v>393</v>
      </c>
      <c r="Q151">
        <v>35.299999999999997</v>
      </c>
      <c r="R151" t="s">
        <v>45</v>
      </c>
      <c r="S151">
        <v>12.3</v>
      </c>
      <c r="T151" t="s">
        <v>45</v>
      </c>
      <c r="U151">
        <v>50.8</v>
      </c>
    </row>
    <row r="152" spans="1:21" x14ac:dyDescent="0.25">
      <c r="A152">
        <v>151</v>
      </c>
      <c r="B152" t="s">
        <v>233</v>
      </c>
      <c r="C152" t="s">
        <v>234</v>
      </c>
      <c r="D152" t="s">
        <v>235</v>
      </c>
      <c r="E152">
        <v>69.400000000000006</v>
      </c>
      <c r="F152">
        <v>89</v>
      </c>
      <c r="G152">
        <v>55.3</v>
      </c>
      <c r="H152">
        <v>148</v>
      </c>
      <c r="I152">
        <v>24.2</v>
      </c>
      <c r="J152">
        <v>596</v>
      </c>
      <c r="K152">
        <v>14.1</v>
      </c>
      <c r="L152" t="s">
        <v>45</v>
      </c>
      <c r="M152">
        <v>98.9</v>
      </c>
      <c r="N152">
        <v>96</v>
      </c>
      <c r="O152">
        <v>89.2</v>
      </c>
      <c r="P152">
        <v>112</v>
      </c>
      <c r="Q152">
        <v>96.6</v>
      </c>
      <c r="R152">
        <v>48</v>
      </c>
      <c r="S152">
        <v>73</v>
      </c>
      <c r="T152">
        <v>126</v>
      </c>
      <c r="U152">
        <v>50.6</v>
      </c>
    </row>
    <row r="153" spans="1:21" x14ac:dyDescent="0.25">
      <c r="A153">
        <v>152</v>
      </c>
      <c r="B153" t="s">
        <v>236</v>
      </c>
      <c r="C153" t="s">
        <v>73</v>
      </c>
      <c r="D153" t="s">
        <v>74</v>
      </c>
      <c r="E153">
        <v>39.9</v>
      </c>
      <c r="F153">
        <v>212</v>
      </c>
      <c r="G153">
        <v>50.2</v>
      </c>
      <c r="H153">
        <v>170</v>
      </c>
      <c r="I153">
        <v>84.7</v>
      </c>
      <c r="J153">
        <v>112</v>
      </c>
      <c r="K153">
        <v>21.3</v>
      </c>
      <c r="L153">
        <v>535</v>
      </c>
      <c r="M153">
        <v>99.3</v>
      </c>
      <c r="N153">
        <v>85</v>
      </c>
      <c r="O153">
        <v>59.2</v>
      </c>
      <c r="P153">
        <v>241</v>
      </c>
      <c r="Q153">
        <v>79.8</v>
      </c>
      <c r="R153">
        <v>324</v>
      </c>
      <c r="S153">
        <v>42.9</v>
      </c>
      <c r="T153">
        <v>301</v>
      </c>
      <c r="U153">
        <v>50.4</v>
      </c>
    </row>
    <row r="154" spans="1:21" x14ac:dyDescent="0.25">
      <c r="A154">
        <v>153</v>
      </c>
      <c r="B154" t="s">
        <v>237</v>
      </c>
      <c r="C154" t="s">
        <v>151</v>
      </c>
      <c r="D154" t="s">
        <v>152</v>
      </c>
      <c r="E154">
        <v>54.5</v>
      </c>
      <c r="F154">
        <v>143</v>
      </c>
      <c r="G154">
        <v>17.7</v>
      </c>
      <c r="H154" t="s">
        <v>158</v>
      </c>
      <c r="I154">
        <v>29.2</v>
      </c>
      <c r="J154">
        <v>525</v>
      </c>
      <c r="K154">
        <v>62.5</v>
      </c>
      <c r="L154">
        <v>189</v>
      </c>
      <c r="M154">
        <v>82</v>
      </c>
      <c r="N154">
        <v>213</v>
      </c>
      <c r="O154">
        <v>77.099999999999994</v>
      </c>
      <c r="P154">
        <v>169</v>
      </c>
      <c r="Q154">
        <v>97.3</v>
      </c>
      <c r="R154">
        <v>33</v>
      </c>
      <c r="S154">
        <v>69.3</v>
      </c>
      <c r="T154">
        <v>141</v>
      </c>
      <c r="U154">
        <v>50.1</v>
      </c>
    </row>
    <row r="155" spans="1:21" x14ac:dyDescent="0.25">
      <c r="A155">
        <v>154</v>
      </c>
      <c r="B155" t="s">
        <v>238</v>
      </c>
      <c r="C155" t="s">
        <v>73</v>
      </c>
      <c r="D155" t="s">
        <v>74</v>
      </c>
      <c r="E155">
        <v>40.200000000000003</v>
      </c>
      <c r="F155">
        <v>209</v>
      </c>
      <c r="G155">
        <v>77.599999999999994</v>
      </c>
      <c r="H155">
        <v>76</v>
      </c>
      <c r="I155">
        <v>7</v>
      </c>
      <c r="J155" t="s">
        <v>45</v>
      </c>
      <c r="K155">
        <v>82.5</v>
      </c>
      <c r="L155">
        <v>101</v>
      </c>
      <c r="M155">
        <v>79</v>
      </c>
      <c r="N155">
        <v>222</v>
      </c>
      <c r="O155">
        <v>82</v>
      </c>
      <c r="P155">
        <v>149</v>
      </c>
      <c r="Q155">
        <v>83.6</v>
      </c>
      <c r="R155">
        <v>263</v>
      </c>
      <c r="S155">
        <v>87.7</v>
      </c>
      <c r="T155">
        <v>78</v>
      </c>
      <c r="U155">
        <v>50</v>
      </c>
    </row>
    <row r="156" spans="1:21" x14ac:dyDescent="0.25">
      <c r="A156">
        <v>155</v>
      </c>
      <c r="B156" t="s">
        <v>239</v>
      </c>
      <c r="C156" t="s">
        <v>22</v>
      </c>
      <c r="D156" t="s">
        <v>23</v>
      </c>
      <c r="E156">
        <v>25.2</v>
      </c>
      <c r="F156">
        <v>336</v>
      </c>
      <c r="G156">
        <v>15.7</v>
      </c>
      <c r="H156" t="s">
        <v>158</v>
      </c>
      <c r="I156">
        <v>99.1</v>
      </c>
      <c r="J156">
        <v>40</v>
      </c>
      <c r="K156">
        <v>68.7</v>
      </c>
      <c r="L156">
        <v>154</v>
      </c>
      <c r="M156">
        <v>50.1</v>
      </c>
      <c r="N156">
        <v>351</v>
      </c>
      <c r="O156">
        <v>31.1</v>
      </c>
      <c r="P156">
        <v>420</v>
      </c>
      <c r="Q156">
        <v>87.7</v>
      </c>
      <c r="R156">
        <v>201</v>
      </c>
      <c r="S156">
        <v>44.5</v>
      </c>
      <c r="T156">
        <v>287</v>
      </c>
      <c r="U156">
        <v>49.5</v>
      </c>
    </row>
    <row r="157" spans="1:21" x14ac:dyDescent="0.25">
      <c r="A157">
        <v>156</v>
      </c>
      <c r="B157" t="s">
        <v>240</v>
      </c>
      <c r="C157" t="s">
        <v>241</v>
      </c>
      <c r="D157" t="s">
        <v>242</v>
      </c>
      <c r="E157">
        <v>37.6</v>
      </c>
      <c r="F157">
        <v>223</v>
      </c>
      <c r="G157">
        <v>22.9</v>
      </c>
      <c r="H157">
        <v>416</v>
      </c>
      <c r="I157">
        <v>56.3</v>
      </c>
      <c r="J157">
        <v>276</v>
      </c>
      <c r="K157">
        <v>100</v>
      </c>
      <c r="L157">
        <v>1</v>
      </c>
      <c r="M157">
        <v>11.7</v>
      </c>
      <c r="N157" t="s">
        <v>45</v>
      </c>
      <c r="O157">
        <v>1.9</v>
      </c>
      <c r="P157" t="s">
        <v>45</v>
      </c>
      <c r="Q157">
        <v>46</v>
      </c>
      <c r="R157" t="s">
        <v>45</v>
      </c>
      <c r="S157">
        <v>14.8</v>
      </c>
      <c r="T157" t="s">
        <v>45</v>
      </c>
      <c r="U157">
        <v>49.5</v>
      </c>
    </row>
    <row r="158" spans="1:21" x14ac:dyDescent="0.25">
      <c r="A158">
        <v>157</v>
      </c>
      <c r="B158" t="s">
        <v>243</v>
      </c>
      <c r="C158" t="s">
        <v>67</v>
      </c>
      <c r="D158" t="s">
        <v>68</v>
      </c>
      <c r="E158">
        <v>45</v>
      </c>
      <c r="F158">
        <v>182</v>
      </c>
      <c r="G158">
        <v>79.099999999999994</v>
      </c>
      <c r="H158">
        <v>73</v>
      </c>
      <c r="I158">
        <v>83.2</v>
      </c>
      <c r="J158">
        <v>119</v>
      </c>
      <c r="K158">
        <v>17.600000000000001</v>
      </c>
      <c r="L158">
        <v>588</v>
      </c>
      <c r="M158">
        <v>18.8</v>
      </c>
      <c r="N158">
        <v>594</v>
      </c>
      <c r="O158">
        <v>43.8</v>
      </c>
      <c r="P158">
        <v>315</v>
      </c>
      <c r="Q158">
        <v>68</v>
      </c>
      <c r="R158">
        <v>480</v>
      </c>
      <c r="S158">
        <v>33.9</v>
      </c>
      <c r="T158">
        <v>374</v>
      </c>
      <c r="U158">
        <v>49.4</v>
      </c>
    </row>
    <row r="159" spans="1:21" x14ac:dyDescent="0.25">
      <c r="A159">
        <v>158</v>
      </c>
      <c r="B159" t="s">
        <v>244</v>
      </c>
      <c r="C159" t="s">
        <v>93</v>
      </c>
      <c r="D159" t="s">
        <v>94</v>
      </c>
      <c r="E159">
        <v>55.1</v>
      </c>
      <c r="F159">
        <v>140</v>
      </c>
      <c r="G159">
        <v>64.900000000000006</v>
      </c>
      <c r="H159">
        <v>115</v>
      </c>
      <c r="I159">
        <v>48.5</v>
      </c>
      <c r="J159">
        <v>321</v>
      </c>
      <c r="K159">
        <v>23.6</v>
      </c>
      <c r="L159">
        <v>509</v>
      </c>
      <c r="M159">
        <v>46.1</v>
      </c>
      <c r="N159">
        <v>376</v>
      </c>
      <c r="O159">
        <v>75</v>
      </c>
      <c r="P159">
        <v>180</v>
      </c>
      <c r="Q159">
        <v>83.2</v>
      </c>
      <c r="R159">
        <v>268</v>
      </c>
      <c r="S159">
        <v>31.6</v>
      </c>
      <c r="T159">
        <v>397</v>
      </c>
      <c r="U159">
        <v>49.3</v>
      </c>
    </row>
    <row r="160" spans="1:21" x14ac:dyDescent="0.25">
      <c r="A160">
        <v>159</v>
      </c>
      <c r="B160" t="s">
        <v>245</v>
      </c>
      <c r="C160" t="s">
        <v>22</v>
      </c>
      <c r="D160" t="s">
        <v>23</v>
      </c>
      <c r="E160">
        <v>60.5</v>
      </c>
      <c r="F160">
        <v>114</v>
      </c>
      <c r="G160">
        <v>61.4</v>
      </c>
      <c r="H160">
        <v>124</v>
      </c>
      <c r="I160">
        <v>12.9</v>
      </c>
      <c r="J160" t="s">
        <v>45</v>
      </c>
      <c r="K160">
        <v>58.9</v>
      </c>
      <c r="L160">
        <v>210</v>
      </c>
      <c r="M160">
        <v>62.1</v>
      </c>
      <c r="N160">
        <v>303</v>
      </c>
      <c r="O160">
        <v>16.899999999999999</v>
      </c>
      <c r="P160">
        <v>584</v>
      </c>
      <c r="Q160">
        <v>93.2</v>
      </c>
      <c r="R160">
        <v>107</v>
      </c>
      <c r="S160">
        <v>53.6</v>
      </c>
      <c r="T160">
        <v>229</v>
      </c>
      <c r="U160">
        <v>48.9</v>
      </c>
    </row>
    <row r="161" spans="1:21" x14ac:dyDescent="0.25">
      <c r="A161">
        <v>160</v>
      </c>
      <c r="B161" t="s">
        <v>246</v>
      </c>
      <c r="C161" t="s">
        <v>177</v>
      </c>
      <c r="D161" t="s">
        <v>178</v>
      </c>
      <c r="E161">
        <v>30.3</v>
      </c>
      <c r="F161">
        <v>284</v>
      </c>
      <c r="G161">
        <v>24.9</v>
      </c>
      <c r="H161">
        <v>385</v>
      </c>
      <c r="I161">
        <v>88.5</v>
      </c>
      <c r="J161">
        <v>95</v>
      </c>
      <c r="K161">
        <v>50.9</v>
      </c>
      <c r="L161">
        <v>253</v>
      </c>
      <c r="M161">
        <v>100</v>
      </c>
      <c r="N161">
        <v>26</v>
      </c>
      <c r="O161">
        <v>21.8</v>
      </c>
      <c r="P161">
        <v>508</v>
      </c>
      <c r="Q161">
        <v>70.2</v>
      </c>
      <c r="R161">
        <v>458</v>
      </c>
      <c r="S161">
        <v>66.7</v>
      </c>
      <c r="T161">
        <v>156</v>
      </c>
      <c r="U161">
        <v>48.8</v>
      </c>
    </row>
    <row r="162" spans="1:21" x14ac:dyDescent="0.25">
      <c r="A162">
        <v>161</v>
      </c>
      <c r="B162" t="s">
        <v>247</v>
      </c>
      <c r="C162" t="s">
        <v>140</v>
      </c>
      <c r="D162" t="s">
        <v>141</v>
      </c>
      <c r="E162">
        <v>55.6</v>
      </c>
      <c r="F162">
        <v>138</v>
      </c>
      <c r="G162">
        <v>33.5</v>
      </c>
      <c r="H162">
        <v>291</v>
      </c>
      <c r="I162">
        <v>32.4</v>
      </c>
      <c r="J162">
        <v>476</v>
      </c>
      <c r="K162">
        <v>55.2</v>
      </c>
      <c r="L162">
        <v>226</v>
      </c>
      <c r="M162">
        <v>87.9</v>
      </c>
      <c r="N162">
        <v>184</v>
      </c>
      <c r="O162">
        <v>16.3</v>
      </c>
      <c r="P162">
        <v>598</v>
      </c>
      <c r="Q162">
        <v>95.4</v>
      </c>
      <c r="R162">
        <v>65</v>
      </c>
      <c r="S162">
        <v>33.5</v>
      </c>
      <c r="T162">
        <v>380</v>
      </c>
      <c r="U162">
        <v>48.6</v>
      </c>
    </row>
    <row r="163" spans="1:21" x14ac:dyDescent="0.25">
      <c r="A163">
        <v>162</v>
      </c>
      <c r="B163" t="s">
        <v>248</v>
      </c>
      <c r="C163" t="s">
        <v>25</v>
      </c>
      <c r="D163" t="s">
        <v>26</v>
      </c>
      <c r="E163">
        <v>43.3</v>
      </c>
      <c r="F163">
        <v>191</v>
      </c>
      <c r="G163">
        <v>36.1</v>
      </c>
      <c r="H163">
        <v>268</v>
      </c>
      <c r="I163">
        <v>45</v>
      </c>
      <c r="J163">
        <v>343</v>
      </c>
      <c r="K163">
        <v>48.6</v>
      </c>
      <c r="L163">
        <v>270</v>
      </c>
      <c r="M163">
        <v>88.1</v>
      </c>
      <c r="N163">
        <v>183</v>
      </c>
      <c r="O163">
        <v>82.1</v>
      </c>
      <c r="P163">
        <v>147</v>
      </c>
      <c r="Q163">
        <v>88.9</v>
      </c>
      <c r="R163">
        <v>187</v>
      </c>
      <c r="S163">
        <v>23.7</v>
      </c>
      <c r="T163">
        <v>511</v>
      </c>
      <c r="U163">
        <v>48.4</v>
      </c>
    </row>
    <row r="164" spans="1:21" x14ac:dyDescent="0.25">
      <c r="A164">
        <v>163</v>
      </c>
      <c r="B164" t="s">
        <v>249</v>
      </c>
      <c r="C164" t="s">
        <v>25</v>
      </c>
      <c r="D164" t="s">
        <v>26</v>
      </c>
      <c r="E164">
        <v>41.1</v>
      </c>
      <c r="F164">
        <v>201</v>
      </c>
      <c r="G164">
        <v>56.1</v>
      </c>
      <c r="H164">
        <v>142</v>
      </c>
      <c r="I164">
        <v>31.5</v>
      </c>
      <c r="J164">
        <v>491</v>
      </c>
      <c r="K164">
        <v>55.3</v>
      </c>
      <c r="L164">
        <v>224</v>
      </c>
      <c r="M164">
        <v>92.3</v>
      </c>
      <c r="N164">
        <v>162</v>
      </c>
      <c r="O164">
        <v>77.7</v>
      </c>
      <c r="P164">
        <v>163</v>
      </c>
      <c r="Q164">
        <v>94.8</v>
      </c>
      <c r="R164">
        <v>77</v>
      </c>
      <c r="S164">
        <v>15.9</v>
      </c>
      <c r="T164" t="s">
        <v>45</v>
      </c>
      <c r="U164">
        <v>48.2</v>
      </c>
    </row>
    <row r="165" spans="1:21" x14ac:dyDescent="0.25">
      <c r="A165">
        <v>164</v>
      </c>
      <c r="B165" t="s">
        <v>250</v>
      </c>
      <c r="C165" t="s">
        <v>22</v>
      </c>
      <c r="D165" t="s">
        <v>23</v>
      </c>
      <c r="E165">
        <v>61.5</v>
      </c>
      <c r="F165">
        <v>112</v>
      </c>
      <c r="G165">
        <v>65</v>
      </c>
      <c r="H165">
        <v>112</v>
      </c>
      <c r="I165">
        <v>5</v>
      </c>
      <c r="J165" t="s">
        <v>45</v>
      </c>
      <c r="K165">
        <v>67.8</v>
      </c>
      <c r="L165">
        <v>161</v>
      </c>
      <c r="M165">
        <v>24.8</v>
      </c>
      <c r="N165">
        <v>527</v>
      </c>
      <c r="O165">
        <v>14.7</v>
      </c>
      <c r="P165" t="s">
        <v>45</v>
      </c>
      <c r="Q165">
        <v>91.1</v>
      </c>
      <c r="R165">
        <v>140</v>
      </c>
      <c r="S165">
        <v>36.299999999999997</v>
      </c>
      <c r="T165">
        <v>356</v>
      </c>
      <c r="U165">
        <v>47.9</v>
      </c>
    </row>
    <row r="166" spans="1:21" x14ac:dyDescent="0.25">
      <c r="A166">
        <v>165</v>
      </c>
      <c r="B166" t="s">
        <v>251</v>
      </c>
      <c r="C166" t="s">
        <v>22</v>
      </c>
      <c r="D166" t="s">
        <v>23</v>
      </c>
      <c r="E166">
        <v>51.2</v>
      </c>
      <c r="F166">
        <v>151</v>
      </c>
      <c r="G166">
        <v>35.6</v>
      </c>
      <c r="H166">
        <v>275</v>
      </c>
      <c r="I166">
        <v>37.1</v>
      </c>
      <c r="J166">
        <v>418</v>
      </c>
      <c r="K166">
        <v>71.099999999999994</v>
      </c>
      <c r="L166">
        <v>140</v>
      </c>
      <c r="M166">
        <v>23.8</v>
      </c>
      <c r="N166">
        <v>534</v>
      </c>
      <c r="O166">
        <v>14.9</v>
      </c>
      <c r="P166" t="s">
        <v>45</v>
      </c>
      <c r="Q166">
        <v>92.6</v>
      </c>
      <c r="R166">
        <v>112</v>
      </c>
      <c r="S166">
        <v>61.4</v>
      </c>
      <c r="T166">
        <v>185</v>
      </c>
      <c r="U166">
        <v>47.9</v>
      </c>
    </row>
    <row r="167" spans="1:21" x14ac:dyDescent="0.25">
      <c r="A167">
        <v>166</v>
      </c>
      <c r="B167" t="s">
        <v>252</v>
      </c>
      <c r="C167" t="s">
        <v>25</v>
      </c>
      <c r="D167" t="s">
        <v>26</v>
      </c>
      <c r="E167">
        <v>46</v>
      </c>
      <c r="F167">
        <v>177</v>
      </c>
      <c r="G167">
        <v>47.7</v>
      </c>
      <c r="H167">
        <v>191</v>
      </c>
      <c r="I167">
        <v>40.299999999999997</v>
      </c>
      <c r="J167">
        <v>390</v>
      </c>
      <c r="K167">
        <v>41.8</v>
      </c>
      <c r="L167">
        <v>336</v>
      </c>
      <c r="M167">
        <v>84.1</v>
      </c>
      <c r="N167">
        <v>207</v>
      </c>
      <c r="O167">
        <v>74.7</v>
      </c>
      <c r="P167">
        <v>183</v>
      </c>
      <c r="Q167">
        <v>91.4</v>
      </c>
      <c r="R167">
        <v>132</v>
      </c>
      <c r="S167">
        <v>19.5</v>
      </c>
      <c r="T167">
        <v>599</v>
      </c>
      <c r="U167">
        <v>47.8</v>
      </c>
    </row>
    <row r="168" spans="1:21" x14ac:dyDescent="0.25">
      <c r="A168">
        <v>167</v>
      </c>
      <c r="B168" t="s">
        <v>253</v>
      </c>
      <c r="C168" t="s">
        <v>218</v>
      </c>
      <c r="D168" t="s">
        <v>219</v>
      </c>
      <c r="E168">
        <v>78.5</v>
      </c>
      <c r="F168">
        <v>73</v>
      </c>
      <c r="G168">
        <v>43.1</v>
      </c>
      <c r="H168">
        <v>219</v>
      </c>
      <c r="I168">
        <v>3.5</v>
      </c>
      <c r="J168" t="s">
        <v>45</v>
      </c>
      <c r="K168">
        <v>49.7</v>
      </c>
      <c r="L168">
        <v>263</v>
      </c>
      <c r="M168">
        <v>7.8</v>
      </c>
      <c r="N168" t="s">
        <v>45</v>
      </c>
      <c r="O168">
        <v>10.8</v>
      </c>
      <c r="P168" t="s">
        <v>45</v>
      </c>
      <c r="Q168">
        <v>95.1</v>
      </c>
      <c r="R168">
        <v>74</v>
      </c>
      <c r="S168">
        <v>40.700000000000003</v>
      </c>
      <c r="T168">
        <v>322</v>
      </c>
      <c r="U168">
        <v>47.5</v>
      </c>
    </row>
    <row r="169" spans="1:21" x14ac:dyDescent="0.25">
      <c r="A169">
        <v>168</v>
      </c>
      <c r="B169" t="s">
        <v>254</v>
      </c>
      <c r="C169" t="s">
        <v>198</v>
      </c>
      <c r="D169" t="s">
        <v>199</v>
      </c>
      <c r="E169">
        <v>80</v>
      </c>
      <c r="F169">
        <v>69</v>
      </c>
      <c r="G169">
        <v>92</v>
      </c>
      <c r="H169">
        <v>47</v>
      </c>
      <c r="I169">
        <v>12.5</v>
      </c>
      <c r="J169" t="s">
        <v>45</v>
      </c>
      <c r="K169">
        <v>13.9</v>
      </c>
      <c r="L169" t="s">
        <v>45</v>
      </c>
      <c r="M169">
        <v>9.4</v>
      </c>
      <c r="N169" t="s">
        <v>45</v>
      </c>
      <c r="O169">
        <v>5.6</v>
      </c>
      <c r="P169" t="s">
        <v>45</v>
      </c>
      <c r="Q169">
        <v>77.400000000000006</v>
      </c>
      <c r="R169">
        <v>355</v>
      </c>
      <c r="S169">
        <v>42.6</v>
      </c>
      <c r="T169">
        <v>304</v>
      </c>
      <c r="U169">
        <v>47.5</v>
      </c>
    </row>
    <row r="170" spans="1:21" x14ac:dyDescent="0.25">
      <c r="A170">
        <v>169</v>
      </c>
      <c r="B170" t="s">
        <v>255</v>
      </c>
      <c r="C170" t="s">
        <v>93</v>
      </c>
      <c r="D170" t="s">
        <v>94</v>
      </c>
      <c r="E170">
        <v>44.7</v>
      </c>
      <c r="F170">
        <v>184</v>
      </c>
      <c r="G170">
        <v>21</v>
      </c>
      <c r="H170">
        <v>440</v>
      </c>
      <c r="I170">
        <v>96.7</v>
      </c>
      <c r="J170">
        <v>55</v>
      </c>
      <c r="K170">
        <v>14.9</v>
      </c>
      <c r="L170" t="s">
        <v>45</v>
      </c>
      <c r="M170">
        <v>67</v>
      </c>
      <c r="N170">
        <v>277</v>
      </c>
      <c r="O170">
        <v>26.1</v>
      </c>
      <c r="P170">
        <v>460</v>
      </c>
      <c r="Q170">
        <v>96.5</v>
      </c>
      <c r="R170">
        <v>50</v>
      </c>
      <c r="S170">
        <v>16.600000000000001</v>
      </c>
      <c r="T170" t="s">
        <v>45</v>
      </c>
      <c r="U170">
        <v>47.2</v>
      </c>
    </row>
    <row r="171" spans="1:21" x14ac:dyDescent="0.25">
      <c r="A171">
        <v>170</v>
      </c>
      <c r="B171" t="s">
        <v>256</v>
      </c>
      <c r="C171" t="s">
        <v>174</v>
      </c>
      <c r="D171" t="s">
        <v>175</v>
      </c>
      <c r="E171">
        <v>48.8</v>
      </c>
      <c r="F171">
        <v>164</v>
      </c>
      <c r="G171">
        <v>92.8</v>
      </c>
      <c r="H171">
        <v>43</v>
      </c>
      <c r="I171">
        <v>72.900000000000006</v>
      </c>
      <c r="J171">
        <v>170</v>
      </c>
      <c r="K171">
        <v>2.2000000000000002</v>
      </c>
      <c r="L171" t="s">
        <v>45</v>
      </c>
      <c r="M171">
        <v>52.9</v>
      </c>
      <c r="N171">
        <v>339</v>
      </c>
      <c r="O171">
        <v>8.6</v>
      </c>
      <c r="P171" t="s">
        <v>45</v>
      </c>
      <c r="Q171">
        <v>65.099999999999994</v>
      </c>
      <c r="R171">
        <v>508</v>
      </c>
      <c r="S171">
        <v>85.6</v>
      </c>
      <c r="T171">
        <v>82</v>
      </c>
      <c r="U171">
        <v>47.1</v>
      </c>
    </row>
    <row r="172" spans="1:21" x14ac:dyDescent="0.25">
      <c r="A172">
        <v>171</v>
      </c>
      <c r="B172" t="s">
        <v>257</v>
      </c>
      <c r="C172" t="s">
        <v>218</v>
      </c>
      <c r="D172" t="s">
        <v>219</v>
      </c>
      <c r="E172">
        <v>78</v>
      </c>
      <c r="F172">
        <v>74</v>
      </c>
      <c r="G172">
        <v>36.6</v>
      </c>
      <c r="H172">
        <v>262</v>
      </c>
      <c r="I172">
        <v>4.5</v>
      </c>
      <c r="J172" t="s">
        <v>45</v>
      </c>
      <c r="K172">
        <v>50.2</v>
      </c>
      <c r="L172">
        <v>258</v>
      </c>
      <c r="M172">
        <v>3.4</v>
      </c>
      <c r="N172" t="s">
        <v>45</v>
      </c>
      <c r="O172">
        <v>11.4</v>
      </c>
      <c r="P172" t="s">
        <v>45</v>
      </c>
      <c r="Q172">
        <v>98</v>
      </c>
      <c r="R172">
        <v>23</v>
      </c>
      <c r="S172">
        <v>55.8</v>
      </c>
      <c r="T172">
        <v>209</v>
      </c>
      <c r="U172">
        <v>46.8</v>
      </c>
    </row>
    <row r="173" spans="1:21" x14ac:dyDescent="0.25">
      <c r="A173">
        <v>172</v>
      </c>
      <c r="B173" t="s">
        <v>258</v>
      </c>
      <c r="C173" t="s">
        <v>241</v>
      </c>
      <c r="D173" t="s">
        <v>242</v>
      </c>
      <c r="E173">
        <v>53.3</v>
      </c>
      <c r="F173">
        <v>145</v>
      </c>
      <c r="G173">
        <v>86.5</v>
      </c>
      <c r="H173">
        <v>59</v>
      </c>
      <c r="I173">
        <v>25.8</v>
      </c>
      <c r="J173">
        <v>572</v>
      </c>
      <c r="K173">
        <v>55.1</v>
      </c>
      <c r="L173">
        <v>228</v>
      </c>
      <c r="M173">
        <v>3.9</v>
      </c>
      <c r="N173" t="s">
        <v>45</v>
      </c>
      <c r="O173">
        <v>1.6</v>
      </c>
      <c r="P173" t="s">
        <v>45</v>
      </c>
      <c r="Q173">
        <v>58</v>
      </c>
      <c r="R173">
        <v>593</v>
      </c>
      <c r="S173">
        <v>76.7</v>
      </c>
      <c r="T173">
        <v>115</v>
      </c>
      <c r="U173">
        <v>46.7</v>
      </c>
    </row>
    <row r="174" spans="1:21" x14ac:dyDescent="0.25">
      <c r="A174">
        <v>173</v>
      </c>
      <c r="B174" t="s">
        <v>259</v>
      </c>
      <c r="C174" t="s">
        <v>73</v>
      </c>
      <c r="D174" t="s">
        <v>74</v>
      </c>
      <c r="E174">
        <v>30.6</v>
      </c>
      <c r="F174">
        <v>280</v>
      </c>
      <c r="G174">
        <v>60.5</v>
      </c>
      <c r="H174">
        <v>129</v>
      </c>
      <c r="I174">
        <v>4.5999999999999996</v>
      </c>
      <c r="J174" t="s">
        <v>45</v>
      </c>
      <c r="K174">
        <v>96.9</v>
      </c>
      <c r="L174">
        <v>32</v>
      </c>
      <c r="M174">
        <v>99.8</v>
      </c>
      <c r="N174">
        <v>72</v>
      </c>
      <c r="O174">
        <v>57.2</v>
      </c>
      <c r="P174">
        <v>250</v>
      </c>
      <c r="Q174">
        <v>86</v>
      </c>
      <c r="R174">
        <v>225</v>
      </c>
      <c r="S174">
        <v>81</v>
      </c>
      <c r="T174">
        <v>101</v>
      </c>
      <c r="U174">
        <v>46.7</v>
      </c>
    </row>
    <row r="175" spans="1:21" x14ac:dyDescent="0.25">
      <c r="A175">
        <v>174</v>
      </c>
      <c r="B175" t="s">
        <v>260</v>
      </c>
      <c r="C175" t="s">
        <v>62</v>
      </c>
      <c r="D175" t="s">
        <v>63</v>
      </c>
      <c r="E175">
        <v>8.4</v>
      </c>
      <c r="F175" t="s">
        <v>158</v>
      </c>
      <c r="G175">
        <v>55.3</v>
      </c>
      <c r="H175">
        <v>147</v>
      </c>
      <c r="I175">
        <v>97.4</v>
      </c>
      <c r="J175">
        <v>53</v>
      </c>
      <c r="K175">
        <v>56.7</v>
      </c>
      <c r="L175">
        <v>219</v>
      </c>
      <c r="M175">
        <v>36.299999999999997</v>
      </c>
      <c r="N175">
        <v>431</v>
      </c>
      <c r="O175">
        <v>95</v>
      </c>
      <c r="P175">
        <v>79</v>
      </c>
      <c r="Q175">
        <v>43.8</v>
      </c>
      <c r="R175" t="s">
        <v>45</v>
      </c>
      <c r="S175">
        <v>90.4</v>
      </c>
      <c r="T175">
        <v>68</v>
      </c>
      <c r="U175">
        <v>46.5</v>
      </c>
    </row>
    <row r="176" spans="1:21" x14ac:dyDescent="0.25">
      <c r="A176">
        <v>175</v>
      </c>
      <c r="B176" t="s">
        <v>261</v>
      </c>
      <c r="C176" t="s">
        <v>241</v>
      </c>
      <c r="D176" t="s">
        <v>242</v>
      </c>
      <c r="E176">
        <v>49</v>
      </c>
      <c r="F176">
        <v>161</v>
      </c>
      <c r="G176">
        <v>79.2</v>
      </c>
      <c r="H176">
        <v>72</v>
      </c>
      <c r="I176">
        <v>27.7</v>
      </c>
      <c r="J176">
        <v>543</v>
      </c>
      <c r="K176">
        <v>65.2</v>
      </c>
      <c r="L176">
        <v>176</v>
      </c>
      <c r="M176">
        <v>2.6</v>
      </c>
      <c r="N176" t="s">
        <v>45</v>
      </c>
      <c r="O176">
        <v>1.7</v>
      </c>
      <c r="P176" t="s">
        <v>45</v>
      </c>
      <c r="Q176">
        <v>42.2</v>
      </c>
      <c r="R176" t="s">
        <v>45</v>
      </c>
      <c r="S176">
        <v>84.8</v>
      </c>
      <c r="T176">
        <v>84</v>
      </c>
      <c r="U176">
        <v>46.5</v>
      </c>
    </row>
    <row r="177" spans="1:21" x14ac:dyDescent="0.25">
      <c r="A177">
        <v>176</v>
      </c>
      <c r="B177" t="s">
        <v>262</v>
      </c>
      <c r="C177" t="s">
        <v>22</v>
      </c>
      <c r="D177" t="s">
        <v>23</v>
      </c>
      <c r="E177">
        <v>18.3</v>
      </c>
      <c r="F177">
        <v>471</v>
      </c>
      <c r="G177">
        <v>20.2</v>
      </c>
      <c r="H177">
        <v>458</v>
      </c>
      <c r="I177">
        <v>89.1</v>
      </c>
      <c r="J177">
        <v>90</v>
      </c>
      <c r="K177">
        <v>65.8</v>
      </c>
      <c r="L177">
        <v>172</v>
      </c>
      <c r="M177">
        <v>47.8</v>
      </c>
      <c r="N177">
        <v>366</v>
      </c>
      <c r="O177">
        <v>64.599999999999994</v>
      </c>
      <c r="P177">
        <v>220</v>
      </c>
      <c r="Q177">
        <v>72.5</v>
      </c>
      <c r="R177">
        <v>433</v>
      </c>
      <c r="S177">
        <v>40.9</v>
      </c>
      <c r="T177">
        <v>319</v>
      </c>
      <c r="U177">
        <v>46.2</v>
      </c>
    </row>
    <row r="178" spans="1:21" x14ac:dyDescent="0.25">
      <c r="A178">
        <v>177</v>
      </c>
      <c r="B178" t="s">
        <v>263</v>
      </c>
      <c r="C178" t="s">
        <v>133</v>
      </c>
      <c r="D178" t="s">
        <v>134</v>
      </c>
      <c r="E178">
        <v>51.3</v>
      </c>
      <c r="F178">
        <v>149</v>
      </c>
      <c r="G178">
        <v>69</v>
      </c>
      <c r="H178">
        <v>100</v>
      </c>
      <c r="I178">
        <v>34.4</v>
      </c>
      <c r="J178">
        <v>449</v>
      </c>
      <c r="K178">
        <v>47.7</v>
      </c>
      <c r="L178">
        <v>279</v>
      </c>
      <c r="M178">
        <v>17.7</v>
      </c>
      <c r="N178" t="s">
        <v>45</v>
      </c>
      <c r="O178">
        <v>19.100000000000001</v>
      </c>
      <c r="P178">
        <v>552</v>
      </c>
      <c r="Q178">
        <v>35.799999999999997</v>
      </c>
      <c r="R178" t="s">
        <v>45</v>
      </c>
      <c r="S178">
        <v>5.5</v>
      </c>
      <c r="T178" t="s">
        <v>45</v>
      </c>
      <c r="U178">
        <v>45.9</v>
      </c>
    </row>
    <row r="179" spans="1:21" x14ac:dyDescent="0.25">
      <c r="A179">
        <v>178</v>
      </c>
      <c r="B179" t="s">
        <v>264</v>
      </c>
      <c r="C179" t="s">
        <v>265</v>
      </c>
      <c r="D179" t="s">
        <v>266</v>
      </c>
      <c r="E179">
        <v>62.2</v>
      </c>
      <c r="F179">
        <v>111</v>
      </c>
      <c r="G179">
        <v>28.9</v>
      </c>
      <c r="H179">
        <v>336</v>
      </c>
      <c r="I179">
        <v>11.8</v>
      </c>
      <c r="J179" t="s">
        <v>45</v>
      </c>
      <c r="K179">
        <v>66.900000000000006</v>
      </c>
      <c r="L179">
        <v>164</v>
      </c>
      <c r="M179">
        <v>20.7</v>
      </c>
      <c r="N179">
        <v>574</v>
      </c>
      <c r="O179">
        <v>20.2</v>
      </c>
      <c r="P179">
        <v>535</v>
      </c>
      <c r="Q179">
        <v>94.1</v>
      </c>
      <c r="R179">
        <v>91</v>
      </c>
      <c r="S179">
        <v>20</v>
      </c>
      <c r="T179">
        <v>590</v>
      </c>
      <c r="U179">
        <v>45.8</v>
      </c>
    </row>
    <row r="180" spans="1:21" x14ac:dyDescent="0.25">
      <c r="A180">
        <v>179</v>
      </c>
      <c r="B180" t="s">
        <v>267</v>
      </c>
      <c r="C180" t="s">
        <v>234</v>
      </c>
      <c r="D180" t="s">
        <v>235</v>
      </c>
      <c r="E180">
        <v>30.9</v>
      </c>
      <c r="F180">
        <v>274</v>
      </c>
      <c r="G180">
        <v>50.3</v>
      </c>
      <c r="H180">
        <v>169</v>
      </c>
      <c r="I180">
        <v>12.3</v>
      </c>
      <c r="J180" t="s">
        <v>45</v>
      </c>
      <c r="K180">
        <v>86.6</v>
      </c>
      <c r="L180">
        <v>83</v>
      </c>
      <c r="M180">
        <v>79.7</v>
      </c>
      <c r="N180">
        <v>221</v>
      </c>
      <c r="O180">
        <v>86.7</v>
      </c>
      <c r="P180">
        <v>127</v>
      </c>
      <c r="Q180">
        <v>76.7</v>
      </c>
      <c r="R180">
        <v>366</v>
      </c>
      <c r="S180">
        <v>29.5</v>
      </c>
      <c r="T180">
        <v>426</v>
      </c>
      <c r="U180">
        <v>45.7</v>
      </c>
    </row>
    <row r="181" spans="1:21" x14ac:dyDescent="0.25">
      <c r="A181">
        <v>180</v>
      </c>
      <c r="B181" t="s">
        <v>268</v>
      </c>
      <c r="C181" t="s">
        <v>25</v>
      </c>
      <c r="D181" t="s">
        <v>26</v>
      </c>
      <c r="E181">
        <v>34.4</v>
      </c>
      <c r="F181">
        <v>247</v>
      </c>
      <c r="G181">
        <v>68.900000000000006</v>
      </c>
      <c r="H181">
        <v>102</v>
      </c>
      <c r="I181">
        <v>19.899999999999999</v>
      </c>
      <c r="J181" t="s">
        <v>45</v>
      </c>
      <c r="K181">
        <v>59.1</v>
      </c>
      <c r="L181">
        <v>205</v>
      </c>
      <c r="M181">
        <v>97.4</v>
      </c>
      <c r="N181">
        <v>120</v>
      </c>
      <c r="O181">
        <v>83.6</v>
      </c>
      <c r="P181">
        <v>143</v>
      </c>
      <c r="Q181">
        <v>78.2</v>
      </c>
      <c r="R181">
        <v>344</v>
      </c>
      <c r="S181">
        <v>41</v>
      </c>
      <c r="T181">
        <v>317</v>
      </c>
      <c r="U181">
        <v>45.7</v>
      </c>
    </row>
    <row r="182" spans="1:21" x14ac:dyDescent="0.25">
      <c r="A182">
        <v>181</v>
      </c>
      <c r="B182" t="s">
        <v>269</v>
      </c>
      <c r="C182" t="s">
        <v>270</v>
      </c>
      <c r="D182" t="s">
        <v>271</v>
      </c>
      <c r="E182">
        <v>16.600000000000001</v>
      </c>
      <c r="F182" t="s">
        <v>158</v>
      </c>
      <c r="G182">
        <v>15.2</v>
      </c>
      <c r="H182" t="s">
        <v>158</v>
      </c>
      <c r="I182">
        <v>91.7</v>
      </c>
      <c r="J182">
        <v>80</v>
      </c>
      <c r="K182">
        <v>51.9</v>
      </c>
      <c r="L182">
        <v>248</v>
      </c>
      <c r="M182">
        <v>100</v>
      </c>
      <c r="N182">
        <v>10</v>
      </c>
      <c r="O182">
        <v>69.7</v>
      </c>
      <c r="P182">
        <v>204</v>
      </c>
      <c r="Q182">
        <v>72.8</v>
      </c>
      <c r="R182">
        <v>430</v>
      </c>
      <c r="S182">
        <v>15.8</v>
      </c>
      <c r="T182" t="s">
        <v>45</v>
      </c>
      <c r="U182">
        <v>45.6</v>
      </c>
    </row>
    <row r="183" spans="1:21" x14ac:dyDescent="0.25">
      <c r="A183">
        <v>182</v>
      </c>
      <c r="B183" t="s">
        <v>272</v>
      </c>
      <c r="C183" t="s">
        <v>163</v>
      </c>
      <c r="D183" t="s">
        <v>164</v>
      </c>
      <c r="E183">
        <v>48.7</v>
      </c>
      <c r="F183">
        <v>165</v>
      </c>
      <c r="G183">
        <v>46.8</v>
      </c>
      <c r="H183">
        <v>204</v>
      </c>
      <c r="I183">
        <v>22.5</v>
      </c>
      <c r="J183" t="s">
        <v>45</v>
      </c>
      <c r="K183">
        <v>43</v>
      </c>
      <c r="L183">
        <v>320</v>
      </c>
      <c r="M183">
        <v>98.7</v>
      </c>
      <c r="N183">
        <v>103</v>
      </c>
      <c r="O183">
        <v>63.1</v>
      </c>
      <c r="P183">
        <v>223</v>
      </c>
      <c r="Q183">
        <v>87.6</v>
      </c>
      <c r="R183">
        <v>203</v>
      </c>
      <c r="S183">
        <v>64.400000000000006</v>
      </c>
      <c r="T183">
        <v>170</v>
      </c>
      <c r="U183">
        <v>45.6</v>
      </c>
    </row>
    <row r="184" spans="1:21" x14ac:dyDescent="0.25">
      <c r="A184">
        <v>183</v>
      </c>
      <c r="B184" t="s">
        <v>273</v>
      </c>
      <c r="C184" t="s">
        <v>22</v>
      </c>
      <c r="D184" t="s">
        <v>23</v>
      </c>
      <c r="E184">
        <v>39.9</v>
      </c>
      <c r="F184">
        <v>211</v>
      </c>
      <c r="G184">
        <v>16.3</v>
      </c>
      <c r="H184" t="s">
        <v>158</v>
      </c>
      <c r="I184">
        <v>96.3</v>
      </c>
      <c r="J184">
        <v>58</v>
      </c>
      <c r="K184">
        <v>37.4</v>
      </c>
      <c r="L184">
        <v>373</v>
      </c>
      <c r="M184">
        <v>7.9</v>
      </c>
      <c r="N184" t="s">
        <v>45</v>
      </c>
      <c r="O184">
        <v>13.8</v>
      </c>
      <c r="P184" t="s">
        <v>45</v>
      </c>
      <c r="Q184">
        <v>90.3</v>
      </c>
      <c r="R184">
        <v>152</v>
      </c>
      <c r="S184">
        <v>44</v>
      </c>
      <c r="T184">
        <v>293</v>
      </c>
      <c r="U184">
        <v>45.6</v>
      </c>
    </row>
    <row r="185" spans="1:21" x14ac:dyDescent="0.25">
      <c r="A185">
        <v>184</v>
      </c>
      <c r="B185" t="s">
        <v>274</v>
      </c>
      <c r="C185" t="s">
        <v>265</v>
      </c>
      <c r="D185" t="s">
        <v>266</v>
      </c>
      <c r="E185">
        <v>71.900000000000006</v>
      </c>
      <c r="F185">
        <v>84</v>
      </c>
      <c r="G185">
        <v>28.1</v>
      </c>
      <c r="H185">
        <v>343</v>
      </c>
      <c r="I185">
        <v>13.6</v>
      </c>
      <c r="J185" t="s">
        <v>45</v>
      </c>
      <c r="K185">
        <v>44.5</v>
      </c>
      <c r="L185">
        <v>305</v>
      </c>
      <c r="M185">
        <v>14.6</v>
      </c>
      <c r="N185" t="s">
        <v>45</v>
      </c>
      <c r="O185">
        <v>26.5</v>
      </c>
      <c r="P185">
        <v>458</v>
      </c>
      <c r="Q185">
        <v>96.9</v>
      </c>
      <c r="R185">
        <v>42</v>
      </c>
      <c r="S185">
        <v>53.5</v>
      </c>
      <c r="T185">
        <v>230</v>
      </c>
      <c r="U185">
        <v>45.5</v>
      </c>
    </row>
    <row r="186" spans="1:21" x14ac:dyDescent="0.25">
      <c r="A186">
        <v>185</v>
      </c>
      <c r="B186" t="s">
        <v>275</v>
      </c>
      <c r="C186" t="s">
        <v>151</v>
      </c>
      <c r="D186" t="s">
        <v>152</v>
      </c>
      <c r="E186">
        <v>37.4</v>
      </c>
      <c r="F186">
        <v>228</v>
      </c>
      <c r="G186">
        <v>20.100000000000001</v>
      </c>
      <c r="H186">
        <v>462</v>
      </c>
      <c r="I186">
        <v>66.099999999999994</v>
      </c>
      <c r="J186">
        <v>216</v>
      </c>
      <c r="K186">
        <v>34.4</v>
      </c>
      <c r="L186">
        <v>399</v>
      </c>
      <c r="M186">
        <v>86.9</v>
      </c>
      <c r="N186">
        <v>192</v>
      </c>
      <c r="O186">
        <v>74.400000000000006</v>
      </c>
      <c r="P186">
        <v>185</v>
      </c>
      <c r="Q186">
        <v>94.9</v>
      </c>
      <c r="R186">
        <v>76</v>
      </c>
      <c r="S186">
        <v>48.7</v>
      </c>
      <c r="T186">
        <v>262</v>
      </c>
      <c r="U186">
        <v>45.4</v>
      </c>
    </row>
    <row r="187" spans="1:21" x14ac:dyDescent="0.25">
      <c r="A187">
        <v>186</v>
      </c>
      <c r="B187" t="s">
        <v>276</v>
      </c>
      <c r="C187" t="s">
        <v>22</v>
      </c>
      <c r="D187" t="s">
        <v>23</v>
      </c>
      <c r="E187">
        <v>60.1</v>
      </c>
      <c r="F187">
        <v>116</v>
      </c>
      <c r="G187">
        <v>28.2</v>
      </c>
      <c r="H187">
        <v>341</v>
      </c>
      <c r="I187">
        <v>38.200000000000003</v>
      </c>
      <c r="J187">
        <v>403</v>
      </c>
      <c r="K187">
        <v>49.2</v>
      </c>
      <c r="L187">
        <v>269</v>
      </c>
      <c r="M187">
        <v>7.1</v>
      </c>
      <c r="N187" t="s">
        <v>45</v>
      </c>
      <c r="O187">
        <v>10.1</v>
      </c>
      <c r="P187" t="s">
        <v>45</v>
      </c>
      <c r="Q187">
        <v>97.6</v>
      </c>
      <c r="R187">
        <v>31</v>
      </c>
      <c r="S187">
        <v>54.5</v>
      </c>
      <c r="T187">
        <v>218</v>
      </c>
      <c r="U187">
        <v>45.4</v>
      </c>
    </row>
    <row r="188" spans="1:21" x14ac:dyDescent="0.25">
      <c r="A188">
        <v>187</v>
      </c>
      <c r="B188" t="s">
        <v>277</v>
      </c>
      <c r="C188" t="s">
        <v>70</v>
      </c>
      <c r="D188" t="s">
        <v>71</v>
      </c>
      <c r="E188">
        <v>29.4</v>
      </c>
      <c r="F188">
        <v>290</v>
      </c>
      <c r="G188">
        <v>34.1</v>
      </c>
      <c r="H188">
        <v>286</v>
      </c>
      <c r="I188">
        <v>20.9</v>
      </c>
      <c r="J188" t="s">
        <v>45</v>
      </c>
      <c r="K188">
        <v>88</v>
      </c>
      <c r="L188">
        <v>74</v>
      </c>
      <c r="M188">
        <v>93.9</v>
      </c>
      <c r="N188">
        <v>149</v>
      </c>
      <c r="O188">
        <v>70.099999999999994</v>
      </c>
      <c r="P188">
        <v>200</v>
      </c>
      <c r="Q188">
        <v>91.4</v>
      </c>
      <c r="R188">
        <v>131</v>
      </c>
      <c r="S188">
        <v>24.2</v>
      </c>
      <c r="T188">
        <v>504</v>
      </c>
      <c r="U188">
        <v>45.4</v>
      </c>
    </row>
    <row r="189" spans="1:21" x14ac:dyDescent="0.25">
      <c r="A189">
        <v>188</v>
      </c>
      <c r="B189" t="s">
        <v>278</v>
      </c>
      <c r="C189" t="s">
        <v>22</v>
      </c>
      <c r="D189" t="s">
        <v>23</v>
      </c>
      <c r="E189">
        <v>48.5</v>
      </c>
      <c r="F189">
        <v>166</v>
      </c>
      <c r="G189">
        <v>47</v>
      </c>
      <c r="H189">
        <v>201</v>
      </c>
      <c r="I189">
        <v>71.400000000000006</v>
      </c>
      <c r="J189">
        <v>177</v>
      </c>
      <c r="K189">
        <v>26.4</v>
      </c>
      <c r="L189">
        <v>470</v>
      </c>
      <c r="M189">
        <v>17.5</v>
      </c>
      <c r="N189" t="s">
        <v>45</v>
      </c>
      <c r="O189">
        <v>11.3</v>
      </c>
      <c r="P189" t="s">
        <v>45</v>
      </c>
      <c r="Q189">
        <v>98</v>
      </c>
      <c r="R189">
        <v>22</v>
      </c>
      <c r="S189">
        <v>54</v>
      </c>
      <c r="T189">
        <v>224</v>
      </c>
      <c r="U189">
        <v>45.3</v>
      </c>
    </row>
    <row r="190" spans="1:21" x14ac:dyDescent="0.25">
      <c r="A190">
        <v>189</v>
      </c>
      <c r="B190" t="s">
        <v>279</v>
      </c>
      <c r="C190" t="s">
        <v>93</v>
      </c>
      <c r="D190" t="s">
        <v>94</v>
      </c>
      <c r="E190">
        <v>47.4</v>
      </c>
      <c r="F190">
        <v>170</v>
      </c>
      <c r="G190">
        <v>18.600000000000001</v>
      </c>
      <c r="H190">
        <v>487</v>
      </c>
      <c r="I190">
        <v>36.5</v>
      </c>
      <c r="J190">
        <v>426</v>
      </c>
      <c r="K190">
        <v>57.3</v>
      </c>
      <c r="L190">
        <v>217</v>
      </c>
      <c r="M190">
        <v>67.599999999999994</v>
      </c>
      <c r="N190">
        <v>272</v>
      </c>
      <c r="O190">
        <v>41</v>
      </c>
      <c r="P190">
        <v>339</v>
      </c>
      <c r="Q190">
        <v>89</v>
      </c>
      <c r="R190">
        <v>184</v>
      </c>
      <c r="S190">
        <v>19.3</v>
      </c>
      <c r="T190" t="s">
        <v>45</v>
      </c>
      <c r="U190">
        <v>45.2</v>
      </c>
    </row>
    <row r="191" spans="1:21" x14ac:dyDescent="0.25">
      <c r="A191">
        <v>190</v>
      </c>
      <c r="B191" t="s">
        <v>280</v>
      </c>
      <c r="C191" t="s">
        <v>70</v>
      </c>
      <c r="D191" t="s">
        <v>71</v>
      </c>
      <c r="E191">
        <v>36.6</v>
      </c>
      <c r="F191">
        <v>234</v>
      </c>
      <c r="G191">
        <v>55.5</v>
      </c>
      <c r="H191">
        <v>146</v>
      </c>
      <c r="I191">
        <v>6.7</v>
      </c>
      <c r="J191" t="s">
        <v>45</v>
      </c>
      <c r="K191">
        <v>66</v>
      </c>
      <c r="L191">
        <v>167</v>
      </c>
      <c r="M191">
        <v>100</v>
      </c>
      <c r="N191">
        <v>35</v>
      </c>
      <c r="O191">
        <v>93.4</v>
      </c>
      <c r="P191">
        <v>91</v>
      </c>
      <c r="Q191">
        <v>85.8</v>
      </c>
      <c r="R191">
        <v>229</v>
      </c>
      <c r="S191">
        <v>41</v>
      </c>
      <c r="T191">
        <v>316</v>
      </c>
      <c r="U191">
        <v>44.6</v>
      </c>
    </row>
    <row r="192" spans="1:21" x14ac:dyDescent="0.25">
      <c r="A192">
        <v>191</v>
      </c>
      <c r="B192" t="s">
        <v>281</v>
      </c>
      <c r="C192" t="s">
        <v>25</v>
      </c>
      <c r="D192" t="s">
        <v>26</v>
      </c>
      <c r="E192">
        <v>42.7</v>
      </c>
      <c r="F192">
        <v>194</v>
      </c>
      <c r="G192">
        <v>34.299999999999997</v>
      </c>
      <c r="H192">
        <v>283</v>
      </c>
      <c r="I192">
        <v>41.5</v>
      </c>
      <c r="J192">
        <v>377</v>
      </c>
      <c r="K192">
        <v>33.700000000000003</v>
      </c>
      <c r="L192">
        <v>406</v>
      </c>
      <c r="M192">
        <v>87.5</v>
      </c>
      <c r="N192">
        <v>189</v>
      </c>
      <c r="O192">
        <v>88.5</v>
      </c>
      <c r="P192">
        <v>118</v>
      </c>
      <c r="Q192">
        <v>98.1</v>
      </c>
      <c r="R192">
        <v>21</v>
      </c>
      <c r="S192">
        <v>38.9</v>
      </c>
      <c r="T192">
        <v>335</v>
      </c>
      <c r="U192">
        <v>44.6</v>
      </c>
    </row>
    <row r="193" spans="1:21" x14ac:dyDescent="0.25">
      <c r="A193">
        <v>192</v>
      </c>
      <c r="B193" t="s">
        <v>282</v>
      </c>
      <c r="C193" t="s">
        <v>70</v>
      </c>
      <c r="D193" t="s">
        <v>71</v>
      </c>
      <c r="E193">
        <v>29.1</v>
      </c>
      <c r="F193">
        <v>294</v>
      </c>
      <c r="G193">
        <v>25.7</v>
      </c>
      <c r="H193">
        <v>374</v>
      </c>
      <c r="I193">
        <v>34.1</v>
      </c>
      <c r="J193">
        <v>455</v>
      </c>
      <c r="K193">
        <v>86.7</v>
      </c>
      <c r="L193">
        <v>80</v>
      </c>
      <c r="M193">
        <v>99.9</v>
      </c>
      <c r="N193">
        <v>68</v>
      </c>
      <c r="O193">
        <v>17.600000000000001</v>
      </c>
      <c r="P193">
        <v>567</v>
      </c>
      <c r="Q193">
        <v>78.599999999999994</v>
      </c>
      <c r="R193">
        <v>339</v>
      </c>
      <c r="S193">
        <v>45.1</v>
      </c>
      <c r="T193">
        <v>280</v>
      </c>
      <c r="U193">
        <v>44.5</v>
      </c>
    </row>
    <row r="194" spans="1:21" x14ac:dyDescent="0.25">
      <c r="A194">
        <v>193</v>
      </c>
      <c r="B194" t="s">
        <v>283</v>
      </c>
      <c r="C194" t="s">
        <v>70</v>
      </c>
      <c r="D194" t="s">
        <v>71</v>
      </c>
      <c r="E194">
        <v>30.5</v>
      </c>
      <c r="F194">
        <v>282</v>
      </c>
      <c r="G194">
        <v>41.2</v>
      </c>
      <c r="H194">
        <v>227</v>
      </c>
      <c r="I194">
        <v>13.9</v>
      </c>
      <c r="J194" t="s">
        <v>45</v>
      </c>
      <c r="K194">
        <v>89.4</v>
      </c>
      <c r="L194">
        <v>67</v>
      </c>
      <c r="M194">
        <v>100</v>
      </c>
      <c r="N194">
        <v>40</v>
      </c>
      <c r="O194">
        <v>44</v>
      </c>
      <c r="P194">
        <v>314</v>
      </c>
      <c r="Q194">
        <v>93.7</v>
      </c>
      <c r="R194">
        <v>94</v>
      </c>
      <c r="S194">
        <v>20.100000000000001</v>
      </c>
      <c r="T194">
        <v>586</v>
      </c>
      <c r="U194">
        <v>44.4</v>
      </c>
    </row>
    <row r="195" spans="1:21" x14ac:dyDescent="0.25">
      <c r="A195">
        <v>194</v>
      </c>
      <c r="B195" t="s">
        <v>284</v>
      </c>
      <c r="C195" t="s">
        <v>41</v>
      </c>
      <c r="D195" t="s">
        <v>42</v>
      </c>
      <c r="E195">
        <v>38.799999999999997</v>
      </c>
      <c r="F195">
        <v>219</v>
      </c>
      <c r="G195">
        <v>56.6</v>
      </c>
      <c r="H195">
        <v>141</v>
      </c>
      <c r="I195">
        <v>13.8</v>
      </c>
      <c r="J195" t="s">
        <v>45</v>
      </c>
      <c r="K195">
        <v>88.1</v>
      </c>
      <c r="L195">
        <v>73</v>
      </c>
      <c r="M195">
        <v>42.4</v>
      </c>
      <c r="N195">
        <v>396</v>
      </c>
      <c r="O195">
        <v>7.2</v>
      </c>
      <c r="P195" t="s">
        <v>45</v>
      </c>
      <c r="Q195">
        <v>72.8</v>
      </c>
      <c r="R195">
        <v>428</v>
      </c>
      <c r="S195">
        <v>32.700000000000003</v>
      </c>
      <c r="T195">
        <v>387</v>
      </c>
      <c r="U195">
        <v>44.3</v>
      </c>
    </row>
    <row r="196" spans="1:21" x14ac:dyDescent="0.25">
      <c r="A196">
        <v>195</v>
      </c>
      <c r="B196" t="s">
        <v>285</v>
      </c>
      <c r="C196" t="s">
        <v>70</v>
      </c>
      <c r="D196" t="s">
        <v>71</v>
      </c>
      <c r="E196">
        <v>30.9</v>
      </c>
      <c r="F196">
        <v>275</v>
      </c>
      <c r="G196">
        <v>48.9</v>
      </c>
      <c r="H196">
        <v>182</v>
      </c>
      <c r="I196">
        <v>13.6</v>
      </c>
      <c r="J196" t="s">
        <v>45</v>
      </c>
      <c r="K196">
        <v>74.599999999999994</v>
      </c>
      <c r="L196">
        <v>126</v>
      </c>
      <c r="M196">
        <v>93</v>
      </c>
      <c r="N196">
        <v>158</v>
      </c>
      <c r="O196">
        <v>88.9</v>
      </c>
      <c r="P196">
        <v>114</v>
      </c>
      <c r="Q196">
        <v>88.3</v>
      </c>
      <c r="R196">
        <v>193</v>
      </c>
      <c r="S196">
        <v>53.9</v>
      </c>
      <c r="T196">
        <v>226</v>
      </c>
      <c r="U196">
        <v>44.2</v>
      </c>
    </row>
    <row r="197" spans="1:21" x14ac:dyDescent="0.25">
      <c r="A197">
        <v>196</v>
      </c>
      <c r="B197" t="s">
        <v>286</v>
      </c>
      <c r="C197" t="s">
        <v>130</v>
      </c>
      <c r="D197" t="s">
        <v>131</v>
      </c>
      <c r="E197">
        <v>49.7</v>
      </c>
      <c r="F197">
        <v>156</v>
      </c>
      <c r="G197">
        <v>43</v>
      </c>
      <c r="H197">
        <v>220</v>
      </c>
      <c r="I197">
        <v>5.4</v>
      </c>
      <c r="J197" t="s">
        <v>45</v>
      </c>
      <c r="K197">
        <v>61.7</v>
      </c>
      <c r="L197">
        <v>194</v>
      </c>
      <c r="M197">
        <v>89.4</v>
      </c>
      <c r="N197">
        <v>177</v>
      </c>
      <c r="O197">
        <v>38.4</v>
      </c>
      <c r="P197">
        <v>358</v>
      </c>
      <c r="Q197">
        <v>89.6</v>
      </c>
      <c r="R197">
        <v>173</v>
      </c>
      <c r="S197">
        <v>49.1</v>
      </c>
      <c r="T197">
        <v>258</v>
      </c>
      <c r="U197">
        <v>44.2</v>
      </c>
    </row>
    <row r="198" spans="1:21" x14ac:dyDescent="0.25">
      <c r="A198">
        <v>197</v>
      </c>
      <c r="B198" t="s">
        <v>287</v>
      </c>
      <c r="C198" t="s">
        <v>57</v>
      </c>
      <c r="D198" t="s">
        <v>58</v>
      </c>
      <c r="E198">
        <v>50.3</v>
      </c>
      <c r="F198">
        <v>154</v>
      </c>
      <c r="G198">
        <v>91.9</v>
      </c>
      <c r="H198">
        <v>48</v>
      </c>
      <c r="I198">
        <v>60.3</v>
      </c>
      <c r="J198">
        <v>258</v>
      </c>
      <c r="K198">
        <v>6.6</v>
      </c>
      <c r="L198" t="s">
        <v>45</v>
      </c>
      <c r="M198">
        <v>10.6</v>
      </c>
      <c r="N198" t="s">
        <v>45</v>
      </c>
      <c r="O198">
        <v>12.4</v>
      </c>
      <c r="P198" t="s">
        <v>45</v>
      </c>
      <c r="Q198">
        <v>46</v>
      </c>
      <c r="R198" t="s">
        <v>45</v>
      </c>
      <c r="S198">
        <v>83.7</v>
      </c>
      <c r="T198">
        <v>90</v>
      </c>
      <c r="U198">
        <v>44.1</v>
      </c>
    </row>
    <row r="199" spans="1:21" x14ac:dyDescent="0.25">
      <c r="A199">
        <v>198</v>
      </c>
      <c r="B199" t="s">
        <v>288</v>
      </c>
      <c r="C199" t="s">
        <v>289</v>
      </c>
      <c r="D199" t="s">
        <v>68</v>
      </c>
      <c r="E199">
        <v>11.8</v>
      </c>
      <c r="F199" t="s">
        <v>158</v>
      </c>
      <c r="G199">
        <v>7.4</v>
      </c>
      <c r="H199" t="s">
        <v>158</v>
      </c>
      <c r="I199">
        <v>79.8</v>
      </c>
      <c r="J199">
        <v>138</v>
      </c>
      <c r="K199">
        <v>99.9</v>
      </c>
      <c r="L199">
        <v>11</v>
      </c>
      <c r="M199">
        <v>38.299999999999997</v>
      </c>
      <c r="N199">
        <v>413</v>
      </c>
      <c r="O199">
        <v>12</v>
      </c>
      <c r="P199" t="s">
        <v>45</v>
      </c>
      <c r="Q199">
        <v>31.7</v>
      </c>
      <c r="R199" t="s">
        <v>45</v>
      </c>
      <c r="S199">
        <v>14.9</v>
      </c>
      <c r="T199" t="s">
        <v>45</v>
      </c>
      <c r="U199">
        <v>44.1</v>
      </c>
    </row>
    <row r="200" spans="1:21" x14ac:dyDescent="0.25">
      <c r="A200">
        <v>199</v>
      </c>
      <c r="B200" t="s">
        <v>290</v>
      </c>
      <c r="C200" t="s">
        <v>22</v>
      </c>
      <c r="D200" t="s">
        <v>23</v>
      </c>
      <c r="E200">
        <v>25.9</v>
      </c>
      <c r="F200">
        <v>329</v>
      </c>
      <c r="G200">
        <v>22.2</v>
      </c>
      <c r="H200">
        <v>424</v>
      </c>
      <c r="I200">
        <v>100</v>
      </c>
      <c r="J200">
        <v>9</v>
      </c>
      <c r="K200">
        <v>38.5</v>
      </c>
      <c r="L200">
        <v>361</v>
      </c>
      <c r="M200">
        <v>38.700000000000003</v>
      </c>
      <c r="N200">
        <v>412</v>
      </c>
      <c r="O200">
        <v>30</v>
      </c>
      <c r="P200">
        <v>429</v>
      </c>
      <c r="Q200">
        <v>83</v>
      </c>
      <c r="R200">
        <v>271</v>
      </c>
      <c r="S200">
        <v>56.1</v>
      </c>
      <c r="T200">
        <v>207</v>
      </c>
      <c r="U200">
        <v>43.9</v>
      </c>
    </row>
    <row r="201" spans="1:21" x14ac:dyDescent="0.25">
      <c r="A201">
        <v>200</v>
      </c>
      <c r="B201" t="s">
        <v>291</v>
      </c>
      <c r="C201" t="s">
        <v>93</v>
      </c>
      <c r="D201" t="s">
        <v>94</v>
      </c>
      <c r="E201">
        <v>37.4</v>
      </c>
      <c r="F201">
        <v>226</v>
      </c>
      <c r="G201">
        <v>37</v>
      </c>
      <c r="H201">
        <v>258</v>
      </c>
      <c r="I201">
        <v>89.1</v>
      </c>
      <c r="J201">
        <v>89</v>
      </c>
      <c r="K201">
        <v>14.9</v>
      </c>
      <c r="L201" t="s">
        <v>45</v>
      </c>
      <c r="M201">
        <v>42.9</v>
      </c>
      <c r="N201">
        <v>392</v>
      </c>
      <c r="O201">
        <v>36</v>
      </c>
      <c r="P201">
        <v>383</v>
      </c>
      <c r="Q201">
        <v>94.2</v>
      </c>
      <c r="R201">
        <v>90</v>
      </c>
      <c r="S201">
        <v>9.9</v>
      </c>
      <c r="T201" t="s">
        <v>45</v>
      </c>
      <c r="U201">
        <v>43.6</v>
      </c>
    </row>
    <row r="202" spans="1:21" x14ac:dyDescent="0.25">
      <c r="A202">
        <v>201</v>
      </c>
      <c r="B202" t="s">
        <v>292</v>
      </c>
      <c r="C202" t="s">
        <v>93</v>
      </c>
      <c r="D202" t="s">
        <v>94</v>
      </c>
      <c r="E202">
        <v>51.3</v>
      </c>
      <c r="F202">
        <v>150</v>
      </c>
      <c r="G202">
        <v>16.899999999999999</v>
      </c>
      <c r="H202" t="s">
        <v>158</v>
      </c>
      <c r="I202">
        <v>68.099999999999994</v>
      </c>
      <c r="J202">
        <v>199</v>
      </c>
      <c r="K202">
        <v>15.1</v>
      </c>
      <c r="L202" t="s">
        <v>45</v>
      </c>
      <c r="M202">
        <v>51.9</v>
      </c>
      <c r="N202">
        <v>344</v>
      </c>
      <c r="O202">
        <v>32.1</v>
      </c>
      <c r="P202">
        <v>416</v>
      </c>
      <c r="Q202">
        <v>92.4</v>
      </c>
      <c r="R202">
        <v>116</v>
      </c>
      <c r="S202">
        <v>22.8</v>
      </c>
      <c r="T202">
        <v>533</v>
      </c>
      <c r="U202">
        <v>43.3</v>
      </c>
    </row>
    <row r="203" spans="1:21" x14ac:dyDescent="0.25">
      <c r="A203">
        <v>202</v>
      </c>
      <c r="B203" t="s">
        <v>293</v>
      </c>
      <c r="C203" t="s">
        <v>133</v>
      </c>
      <c r="D203" t="s">
        <v>134</v>
      </c>
      <c r="E203">
        <v>34.799999999999997</v>
      </c>
      <c r="F203">
        <v>243</v>
      </c>
      <c r="G203">
        <v>74.599999999999994</v>
      </c>
      <c r="H203">
        <v>87</v>
      </c>
      <c r="I203">
        <v>50.3</v>
      </c>
      <c r="J203">
        <v>314</v>
      </c>
      <c r="K203">
        <v>46.2</v>
      </c>
      <c r="L203">
        <v>290</v>
      </c>
      <c r="M203">
        <v>23.8</v>
      </c>
      <c r="N203">
        <v>533</v>
      </c>
      <c r="O203">
        <v>22.3</v>
      </c>
      <c r="P203">
        <v>501</v>
      </c>
      <c r="Q203">
        <v>42.8</v>
      </c>
      <c r="R203" t="s">
        <v>45</v>
      </c>
      <c r="S203">
        <v>51.3</v>
      </c>
      <c r="T203">
        <v>242</v>
      </c>
      <c r="U203">
        <v>43.2</v>
      </c>
    </row>
    <row r="204" spans="1:21" x14ac:dyDescent="0.25">
      <c r="A204">
        <v>203</v>
      </c>
      <c r="B204" t="s">
        <v>294</v>
      </c>
      <c r="C204" t="s">
        <v>120</v>
      </c>
      <c r="D204" t="s">
        <v>121</v>
      </c>
      <c r="E204">
        <v>44.5</v>
      </c>
      <c r="F204">
        <v>186</v>
      </c>
      <c r="G204">
        <v>55.9</v>
      </c>
      <c r="H204">
        <v>143</v>
      </c>
      <c r="I204">
        <v>46.3</v>
      </c>
      <c r="J204">
        <v>335</v>
      </c>
      <c r="K204">
        <v>28.6</v>
      </c>
      <c r="L204">
        <v>446</v>
      </c>
      <c r="M204">
        <v>12</v>
      </c>
      <c r="N204" t="s">
        <v>45</v>
      </c>
      <c r="O204">
        <v>77.2</v>
      </c>
      <c r="P204">
        <v>168</v>
      </c>
      <c r="Q204">
        <v>82.9</v>
      </c>
      <c r="R204">
        <v>272</v>
      </c>
      <c r="S204">
        <v>13.1</v>
      </c>
      <c r="T204" t="s">
        <v>45</v>
      </c>
      <c r="U204">
        <v>43</v>
      </c>
    </row>
    <row r="205" spans="1:21" x14ac:dyDescent="0.25">
      <c r="A205">
        <v>204</v>
      </c>
      <c r="B205" t="s">
        <v>295</v>
      </c>
      <c r="C205" t="s">
        <v>34</v>
      </c>
      <c r="D205" t="s">
        <v>35</v>
      </c>
      <c r="E205">
        <v>30.6</v>
      </c>
      <c r="F205">
        <v>281</v>
      </c>
      <c r="G205">
        <v>16.8</v>
      </c>
      <c r="H205" t="s">
        <v>158</v>
      </c>
      <c r="I205">
        <v>43.5</v>
      </c>
      <c r="J205">
        <v>355</v>
      </c>
      <c r="K205">
        <v>61</v>
      </c>
      <c r="L205">
        <v>197</v>
      </c>
      <c r="M205">
        <v>99.9</v>
      </c>
      <c r="N205">
        <v>69</v>
      </c>
      <c r="O205">
        <v>59.1</v>
      </c>
      <c r="P205">
        <v>242</v>
      </c>
      <c r="Q205">
        <v>82</v>
      </c>
      <c r="R205">
        <v>288</v>
      </c>
      <c r="S205">
        <v>53.4</v>
      </c>
      <c r="T205">
        <v>231</v>
      </c>
      <c r="U205">
        <v>43</v>
      </c>
    </row>
    <row r="206" spans="1:21" x14ac:dyDescent="0.25">
      <c r="A206">
        <v>205</v>
      </c>
      <c r="B206" t="s">
        <v>296</v>
      </c>
      <c r="C206" t="s">
        <v>22</v>
      </c>
      <c r="D206" t="s">
        <v>23</v>
      </c>
      <c r="E206">
        <v>19.2</v>
      </c>
      <c r="F206">
        <v>447</v>
      </c>
      <c r="G206">
        <v>25.9</v>
      </c>
      <c r="H206">
        <v>369</v>
      </c>
      <c r="I206">
        <v>65.2</v>
      </c>
      <c r="J206">
        <v>222</v>
      </c>
      <c r="K206">
        <v>86.7</v>
      </c>
      <c r="L206">
        <v>81</v>
      </c>
      <c r="M206">
        <v>5.7</v>
      </c>
      <c r="N206" t="s">
        <v>45</v>
      </c>
      <c r="O206">
        <v>32.799999999999997</v>
      </c>
      <c r="P206">
        <v>409</v>
      </c>
      <c r="Q206">
        <v>53.7</v>
      </c>
      <c r="R206" t="s">
        <v>45</v>
      </c>
      <c r="S206">
        <v>96.7</v>
      </c>
      <c r="T206">
        <v>38</v>
      </c>
      <c r="U206">
        <v>42.8</v>
      </c>
    </row>
    <row r="207" spans="1:21" x14ac:dyDescent="0.25">
      <c r="A207">
        <v>206</v>
      </c>
      <c r="B207" t="s">
        <v>297</v>
      </c>
      <c r="C207" t="s">
        <v>57</v>
      </c>
      <c r="D207" t="s">
        <v>58</v>
      </c>
      <c r="E207">
        <v>58.7</v>
      </c>
      <c r="F207">
        <v>121</v>
      </c>
      <c r="G207">
        <v>96.5</v>
      </c>
      <c r="H207">
        <v>27</v>
      </c>
      <c r="I207">
        <v>27.2</v>
      </c>
      <c r="J207">
        <v>558</v>
      </c>
      <c r="K207">
        <v>4.4000000000000004</v>
      </c>
      <c r="L207" t="s">
        <v>45</v>
      </c>
      <c r="M207">
        <v>28.4</v>
      </c>
      <c r="N207">
        <v>494</v>
      </c>
      <c r="O207">
        <v>35.200000000000003</v>
      </c>
      <c r="P207">
        <v>390</v>
      </c>
      <c r="Q207">
        <v>63.5</v>
      </c>
      <c r="R207">
        <v>525</v>
      </c>
      <c r="S207">
        <v>72.2</v>
      </c>
      <c r="T207">
        <v>127</v>
      </c>
      <c r="U207">
        <v>42.8</v>
      </c>
    </row>
    <row r="208" spans="1:21" x14ac:dyDescent="0.25">
      <c r="A208">
        <v>207</v>
      </c>
      <c r="B208" t="s">
        <v>298</v>
      </c>
      <c r="C208" t="s">
        <v>168</v>
      </c>
      <c r="D208" t="s">
        <v>169</v>
      </c>
      <c r="E208">
        <v>33.799999999999997</v>
      </c>
      <c r="F208">
        <v>253</v>
      </c>
      <c r="G208">
        <v>8.1</v>
      </c>
      <c r="H208" t="s">
        <v>158</v>
      </c>
      <c r="I208">
        <v>76</v>
      </c>
      <c r="J208">
        <v>159</v>
      </c>
      <c r="K208">
        <v>41.1</v>
      </c>
      <c r="L208">
        <v>347</v>
      </c>
      <c r="M208">
        <v>86.6</v>
      </c>
      <c r="N208">
        <v>193</v>
      </c>
      <c r="O208">
        <v>8</v>
      </c>
      <c r="P208" t="s">
        <v>45</v>
      </c>
      <c r="Q208">
        <v>87.9</v>
      </c>
      <c r="R208">
        <v>198</v>
      </c>
      <c r="S208">
        <v>21.7</v>
      </c>
      <c r="T208">
        <v>554</v>
      </c>
      <c r="U208">
        <v>42.7</v>
      </c>
    </row>
    <row r="209" spans="1:21" x14ac:dyDescent="0.25">
      <c r="A209">
        <v>208</v>
      </c>
      <c r="B209" t="s">
        <v>299</v>
      </c>
      <c r="C209" t="s">
        <v>104</v>
      </c>
      <c r="D209" t="s">
        <v>105</v>
      </c>
      <c r="E209">
        <v>35.6</v>
      </c>
      <c r="F209">
        <v>239</v>
      </c>
      <c r="G209">
        <v>47</v>
      </c>
      <c r="H209">
        <v>202</v>
      </c>
      <c r="I209">
        <v>28.3</v>
      </c>
      <c r="J209">
        <v>539</v>
      </c>
      <c r="K209">
        <v>54.9</v>
      </c>
      <c r="L209">
        <v>232</v>
      </c>
      <c r="M209">
        <v>83.2</v>
      </c>
      <c r="N209">
        <v>208</v>
      </c>
      <c r="O209">
        <v>53.2</v>
      </c>
      <c r="P209">
        <v>269</v>
      </c>
      <c r="Q209">
        <v>87.1</v>
      </c>
      <c r="R209">
        <v>209</v>
      </c>
      <c r="S209">
        <v>56.1</v>
      </c>
      <c r="T209">
        <v>206</v>
      </c>
      <c r="U209">
        <v>42.6</v>
      </c>
    </row>
    <row r="210" spans="1:21" x14ac:dyDescent="0.25">
      <c r="A210">
        <v>209</v>
      </c>
      <c r="B210" t="s">
        <v>300</v>
      </c>
      <c r="C210" t="s">
        <v>301</v>
      </c>
      <c r="D210" t="s">
        <v>302</v>
      </c>
      <c r="E210">
        <v>24.4</v>
      </c>
      <c r="F210">
        <v>349</v>
      </c>
      <c r="G210">
        <v>33.200000000000003</v>
      </c>
      <c r="H210">
        <v>293</v>
      </c>
      <c r="I210">
        <v>61.1</v>
      </c>
      <c r="J210">
        <v>248</v>
      </c>
      <c r="K210">
        <v>36.9</v>
      </c>
      <c r="L210">
        <v>378</v>
      </c>
      <c r="M210">
        <v>100</v>
      </c>
      <c r="N210">
        <v>19</v>
      </c>
      <c r="O210">
        <v>94.8</v>
      </c>
      <c r="P210">
        <v>84</v>
      </c>
      <c r="Q210">
        <v>90.1</v>
      </c>
      <c r="R210">
        <v>159</v>
      </c>
      <c r="S210">
        <v>1.1000000000000001</v>
      </c>
      <c r="T210" t="s">
        <v>45</v>
      </c>
      <c r="U210">
        <v>42.6</v>
      </c>
    </row>
    <row r="211" spans="1:21" x14ac:dyDescent="0.25">
      <c r="A211">
        <v>210</v>
      </c>
      <c r="B211" t="s">
        <v>303</v>
      </c>
      <c r="C211" t="s">
        <v>190</v>
      </c>
      <c r="D211" t="s">
        <v>191</v>
      </c>
      <c r="E211">
        <v>68.7</v>
      </c>
      <c r="F211">
        <v>93</v>
      </c>
      <c r="G211">
        <v>32.700000000000003</v>
      </c>
      <c r="H211">
        <v>298</v>
      </c>
      <c r="I211">
        <v>11.6</v>
      </c>
      <c r="J211" t="s">
        <v>45</v>
      </c>
      <c r="K211">
        <v>43.2</v>
      </c>
      <c r="L211">
        <v>317</v>
      </c>
      <c r="M211">
        <v>8.1</v>
      </c>
      <c r="N211" t="s">
        <v>45</v>
      </c>
      <c r="O211">
        <v>3.2</v>
      </c>
      <c r="P211" t="s">
        <v>45</v>
      </c>
      <c r="Q211">
        <v>84.1</v>
      </c>
      <c r="R211">
        <v>257</v>
      </c>
      <c r="S211">
        <v>13.4</v>
      </c>
      <c r="T211" t="s">
        <v>45</v>
      </c>
      <c r="U211">
        <v>42.5</v>
      </c>
    </row>
    <row r="212" spans="1:21" x14ac:dyDescent="0.25">
      <c r="A212">
        <v>211</v>
      </c>
      <c r="B212" t="s">
        <v>304</v>
      </c>
      <c r="C212" t="s">
        <v>130</v>
      </c>
      <c r="D212" t="s">
        <v>131</v>
      </c>
      <c r="E212">
        <v>34.299999999999997</v>
      </c>
      <c r="F212">
        <v>248</v>
      </c>
      <c r="G212">
        <v>50.4</v>
      </c>
      <c r="H212">
        <v>168</v>
      </c>
      <c r="I212">
        <v>4.0999999999999996</v>
      </c>
      <c r="J212" t="s">
        <v>45</v>
      </c>
      <c r="K212">
        <v>67.8</v>
      </c>
      <c r="L212">
        <v>159</v>
      </c>
      <c r="M212">
        <v>96.6</v>
      </c>
      <c r="N212">
        <v>127</v>
      </c>
      <c r="O212">
        <v>86.3</v>
      </c>
      <c r="P212">
        <v>132</v>
      </c>
      <c r="Q212">
        <v>82.2</v>
      </c>
      <c r="R212">
        <v>284</v>
      </c>
      <c r="S212">
        <v>49.6</v>
      </c>
      <c r="T212">
        <v>253</v>
      </c>
      <c r="U212">
        <v>42.5</v>
      </c>
    </row>
    <row r="213" spans="1:21" x14ac:dyDescent="0.25">
      <c r="A213">
        <v>212</v>
      </c>
      <c r="B213" t="s">
        <v>305</v>
      </c>
      <c r="C213" t="s">
        <v>41</v>
      </c>
      <c r="D213" t="s">
        <v>42</v>
      </c>
      <c r="E213">
        <v>33.200000000000003</v>
      </c>
      <c r="F213">
        <v>254</v>
      </c>
      <c r="G213">
        <v>10</v>
      </c>
      <c r="H213" t="s">
        <v>158</v>
      </c>
      <c r="I213">
        <v>26.6</v>
      </c>
      <c r="J213">
        <v>563</v>
      </c>
      <c r="K213">
        <v>87.5</v>
      </c>
      <c r="L213">
        <v>75</v>
      </c>
      <c r="M213">
        <v>66.2</v>
      </c>
      <c r="N213">
        <v>281</v>
      </c>
      <c r="O213">
        <v>35.799999999999997</v>
      </c>
      <c r="P213">
        <v>386</v>
      </c>
      <c r="Q213">
        <v>71</v>
      </c>
      <c r="R213">
        <v>448</v>
      </c>
      <c r="S213">
        <v>25.9</v>
      </c>
      <c r="T213">
        <v>478</v>
      </c>
      <c r="U213">
        <v>42.4</v>
      </c>
    </row>
    <row r="214" spans="1:21" x14ac:dyDescent="0.25">
      <c r="A214">
        <v>213</v>
      </c>
      <c r="B214" t="s">
        <v>306</v>
      </c>
      <c r="C214" t="s">
        <v>104</v>
      </c>
      <c r="D214" t="s">
        <v>105</v>
      </c>
      <c r="E214">
        <v>20.2</v>
      </c>
      <c r="F214">
        <v>418</v>
      </c>
      <c r="G214">
        <v>36.299999999999997</v>
      </c>
      <c r="H214">
        <v>266</v>
      </c>
      <c r="I214">
        <v>37</v>
      </c>
      <c r="J214">
        <v>419</v>
      </c>
      <c r="K214">
        <v>67.900000000000006</v>
      </c>
      <c r="L214">
        <v>158</v>
      </c>
      <c r="M214">
        <v>98.8</v>
      </c>
      <c r="N214">
        <v>99</v>
      </c>
      <c r="O214">
        <v>90.7</v>
      </c>
      <c r="P214">
        <v>107</v>
      </c>
      <c r="Q214">
        <v>82.5</v>
      </c>
      <c r="R214">
        <v>280</v>
      </c>
      <c r="S214">
        <v>9.1999999999999993</v>
      </c>
      <c r="T214" t="s">
        <v>45</v>
      </c>
      <c r="U214">
        <v>42.4</v>
      </c>
    </row>
    <row r="215" spans="1:21" x14ac:dyDescent="0.25">
      <c r="A215">
        <v>214</v>
      </c>
      <c r="B215" t="s">
        <v>307</v>
      </c>
      <c r="C215" t="s">
        <v>104</v>
      </c>
      <c r="D215" t="s">
        <v>105</v>
      </c>
      <c r="E215">
        <v>39.700000000000003</v>
      </c>
      <c r="F215">
        <v>214</v>
      </c>
      <c r="G215">
        <v>12.6</v>
      </c>
      <c r="H215" t="s">
        <v>158</v>
      </c>
      <c r="I215">
        <v>30</v>
      </c>
      <c r="J215">
        <v>512</v>
      </c>
      <c r="K215">
        <v>70</v>
      </c>
      <c r="L215">
        <v>150</v>
      </c>
      <c r="M215">
        <v>64.599999999999994</v>
      </c>
      <c r="N215">
        <v>285</v>
      </c>
      <c r="O215">
        <v>33.5</v>
      </c>
      <c r="P215">
        <v>402</v>
      </c>
      <c r="Q215">
        <v>89.8</v>
      </c>
      <c r="R215">
        <v>166</v>
      </c>
      <c r="S215">
        <v>19</v>
      </c>
      <c r="T215" t="s">
        <v>45</v>
      </c>
      <c r="U215">
        <v>42.3</v>
      </c>
    </row>
    <row r="216" spans="1:21" x14ac:dyDescent="0.25">
      <c r="A216">
        <v>215</v>
      </c>
      <c r="B216" t="s">
        <v>308</v>
      </c>
      <c r="C216" t="s">
        <v>265</v>
      </c>
      <c r="D216" t="s">
        <v>266</v>
      </c>
      <c r="E216">
        <v>59</v>
      </c>
      <c r="F216">
        <v>119</v>
      </c>
      <c r="G216">
        <v>55.5</v>
      </c>
      <c r="H216">
        <v>145</v>
      </c>
      <c r="I216">
        <v>37.299999999999997</v>
      </c>
      <c r="J216">
        <v>414</v>
      </c>
      <c r="K216">
        <v>20.8</v>
      </c>
      <c r="L216">
        <v>547</v>
      </c>
      <c r="M216">
        <v>9</v>
      </c>
      <c r="N216" t="s">
        <v>45</v>
      </c>
      <c r="O216">
        <v>14.7</v>
      </c>
      <c r="P216" t="s">
        <v>45</v>
      </c>
      <c r="Q216">
        <v>89.3</v>
      </c>
      <c r="R216">
        <v>179</v>
      </c>
      <c r="S216">
        <v>23</v>
      </c>
      <c r="T216">
        <v>527</v>
      </c>
      <c r="U216">
        <v>42.2</v>
      </c>
    </row>
    <row r="217" spans="1:21" x14ac:dyDescent="0.25">
      <c r="A217">
        <v>216</v>
      </c>
      <c r="B217" t="s">
        <v>309</v>
      </c>
      <c r="C217" t="s">
        <v>93</v>
      </c>
      <c r="D217" t="s">
        <v>94</v>
      </c>
      <c r="E217">
        <v>49.3</v>
      </c>
      <c r="F217">
        <v>158</v>
      </c>
      <c r="G217">
        <v>21.5</v>
      </c>
      <c r="H217">
        <v>433</v>
      </c>
      <c r="I217">
        <v>64.099999999999994</v>
      </c>
      <c r="J217">
        <v>229</v>
      </c>
      <c r="K217">
        <v>18.7</v>
      </c>
      <c r="L217">
        <v>576</v>
      </c>
      <c r="M217">
        <v>48.4</v>
      </c>
      <c r="N217">
        <v>359</v>
      </c>
      <c r="O217">
        <v>23.6</v>
      </c>
      <c r="P217">
        <v>484</v>
      </c>
      <c r="Q217">
        <v>92.7</v>
      </c>
      <c r="R217">
        <v>111</v>
      </c>
      <c r="S217">
        <v>15.4</v>
      </c>
      <c r="T217" t="s">
        <v>45</v>
      </c>
      <c r="U217">
        <v>42.2</v>
      </c>
    </row>
    <row r="218" spans="1:21" x14ac:dyDescent="0.25">
      <c r="A218">
        <v>217</v>
      </c>
      <c r="B218" t="s">
        <v>310</v>
      </c>
      <c r="C218" t="s">
        <v>41</v>
      </c>
      <c r="D218" t="s">
        <v>42</v>
      </c>
      <c r="E218">
        <v>26.6</v>
      </c>
      <c r="F218">
        <v>320</v>
      </c>
      <c r="G218">
        <v>8.9</v>
      </c>
      <c r="H218" t="s">
        <v>158</v>
      </c>
      <c r="I218">
        <v>50.5</v>
      </c>
      <c r="J218">
        <v>313</v>
      </c>
      <c r="K218">
        <v>96.5</v>
      </c>
      <c r="L218">
        <v>35</v>
      </c>
      <c r="M218">
        <v>9.5</v>
      </c>
      <c r="N218" t="s">
        <v>45</v>
      </c>
      <c r="O218">
        <v>7.8</v>
      </c>
      <c r="P218" t="s">
        <v>45</v>
      </c>
      <c r="Q218">
        <v>64.7</v>
      </c>
      <c r="R218">
        <v>513</v>
      </c>
      <c r="S218">
        <v>15.4</v>
      </c>
      <c r="T218" t="s">
        <v>45</v>
      </c>
      <c r="U218">
        <v>42</v>
      </c>
    </row>
    <row r="219" spans="1:21" x14ac:dyDescent="0.25">
      <c r="A219">
        <v>218</v>
      </c>
      <c r="B219" t="s">
        <v>311</v>
      </c>
      <c r="C219" t="s">
        <v>147</v>
      </c>
      <c r="D219" t="s">
        <v>148</v>
      </c>
      <c r="E219">
        <v>47.1</v>
      </c>
      <c r="F219">
        <v>172</v>
      </c>
      <c r="G219">
        <v>34.299999999999997</v>
      </c>
      <c r="H219">
        <v>282</v>
      </c>
      <c r="I219">
        <v>12.5</v>
      </c>
      <c r="J219" t="s">
        <v>45</v>
      </c>
      <c r="K219">
        <v>51.4</v>
      </c>
      <c r="L219">
        <v>250</v>
      </c>
      <c r="M219">
        <v>100</v>
      </c>
      <c r="N219">
        <v>38</v>
      </c>
      <c r="O219">
        <v>34.5</v>
      </c>
      <c r="P219">
        <v>394</v>
      </c>
      <c r="Q219">
        <v>77</v>
      </c>
      <c r="R219">
        <v>362</v>
      </c>
      <c r="S219">
        <v>49.3</v>
      </c>
      <c r="T219">
        <v>254</v>
      </c>
      <c r="U219">
        <v>42</v>
      </c>
    </row>
    <row r="220" spans="1:21" x14ac:dyDescent="0.25">
      <c r="A220">
        <v>219</v>
      </c>
      <c r="B220" t="s">
        <v>312</v>
      </c>
      <c r="C220" t="s">
        <v>22</v>
      </c>
      <c r="D220" t="s">
        <v>23</v>
      </c>
      <c r="E220">
        <v>46.7</v>
      </c>
      <c r="F220">
        <v>173</v>
      </c>
      <c r="G220">
        <v>40.200000000000003</v>
      </c>
      <c r="H220">
        <v>233</v>
      </c>
      <c r="I220">
        <v>8.1999999999999993</v>
      </c>
      <c r="J220" t="s">
        <v>45</v>
      </c>
      <c r="K220">
        <v>59.9</v>
      </c>
      <c r="L220">
        <v>201</v>
      </c>
      <c r="M220">
        <v>67.7</v>
      </c>
      <c r="N220">
        <v>270</v>
      </c>
      <c r="O220">
        <v>37.1</v>
      </c>
      <c r="P220">
        <v>372</v>
      </c>
      <c r="Q220">
        <v>90.2</v>
      </c>
      <c r="R220">
        <v>156</v>
      </c>
      <c r="S220">
        <v>33.4</v>
      </c>
      <c r="T220">
        <v>382</v>
      </c>
      <c r="U220">
        <v>41.8</v>
      </c>
    </row>
    <row r="221" spans="1:21" x14ac:dyDescent="0.25">
      <c r="A221">
        <v>220</v>
      </c>
      <c r="B221" t="s">
        <v>313</v>
      </c>
      <c r="C221" t="s">
        <v>314</v>
      </c>
      <c r="D221" t="s">
        <v>315</v>
      </c>
      <c r="E221">
        <v>62.9</v>
      </c>
      <c r="F221">
        <v>108</v>
      </c>
      <c r="G221">
        <v>95</v>
      </c>
      <c r="H221">
        <v>33</v>
      </c>
      <c r="I221">
        <v>19.5</v>
      </c>
      <c r="J221" t="s">
        <v>45</v>
      </c>
      <c r="K221">
        <v>6.1</v>
      </c>
      <c r="L221" t="s">
        <v>45</v>
      </c>
      <c r="M221">
        <v>30.5</v>
      </c>
      <c r="N221">
        <v>469</v>
      </c>
      <c r="O221">
        <v>1.8</v>
      </c>
      <c r="P221" t="s">
        <v>45</v>
      </c>
      <c r="Q221">
        <v>56.9</v>
      </c>
      <c r="R221" t="s">
        <v>45</v>
      </c>
      <c r="S221">
        <v>66.099999999999994</v>
      </c>
      <c r="T221">
        <v>159</v>
      </c>
      <c r="U221">
        <v>41.6</v>
      </c>
    </row>
    <row r="222" spans="1:21" x14ac:dyDescent="0.25">
      <c r="A222">
        <v>221</v>
      </c>
      <c r="B222" t="s">
        <v>316</v>
      </c>
      <c r="C222" t="s">
        <v>25</v>
      </c>
      <c r="D222" t="s">
        <v>26</v>
      </c>
      <c r="E222">
        <v>28.3</v>
      </c>
      <c r="F222">
        <v>301</v>
      </c>
      <c r="G222">
        <v>36</v>
      </c>
      <c r="H222">
        <v>269</v>
      </c>
      <c r="I222">
        <v>33.5</v>
      </c>
      <c r="J222">
        <v>458</v>
      </c>
      <c r="K222">
        <v>50.6</v>
      </c>
      <c r="L222">
        <v>257</v>
      </c>
      <c r="M222">
        <v>94.8</v>
      </c>
      <c r="N222">
        <v>140</v>
      </c>
      <c r="O222">
        <v>97.6</v>
      </c>
      <c r="P222">
        <v>62</v>
      </c>
      <c r="Q222">
        <v>87.4</v>
      </c>
      <c r="R222">
        <v>205</v>
      </c>
      <c r="S222">
        <v>19</v>
      </c>
      <c r="T222" t="s">
        <v>45</v>
      </c>
      <c r="U222">
        <v>41.6</v>
      </c>
    </row>
    <row r="223" spans="1:21" x14ac:dyDescent="0.25">
      <c r="A223">
        <v>222</v>
      </c>
      <c r="B223" t="s">
        <v>317</v>
      </c>
      <c r="C223" t="s">
        <v>70</v>
      </c>
      <c r="D223" t="s">
        <v>71</v>
      </c>
      <c r="E223">
        <v>39.5</v>
      </c>
      <c r="F223">
        <v>217</v>
      </c>
      <c r="G223">
        <v>40</v>
      </c>
      <c r="H223">
        <v>234</v>
      </c>
      <c r="I223">
        <v>7.7</v>
      </c>
      <c r="J223" t="s">
        <v>45</v>
      </c>
      <c r="K223">
        <v>65.099999999999994</v>
      </c>
      <c r="L223">
        <v>177</v>
      </c>
      <c r="M223">
        <v>97.5</v>
      </c>
      <c r="N223">
        <v>118</v>
      </c>
      <c r="O223">
        <v>41.4</v>
      </c>
      <c r="P223">
        <v>335</v>
      </c>
      <c r="Q223">
        <v>90</v>
      </c>
      <c r="R223">
        <v>162</v>
      </c>
      <c r="S223">
        <v>22.1</v>
      </c>
      <c r="T223">
        <v>547</v>
      </c>
      <c r="U223">
        <v>41.5</v>
      </c>
    </row>
    <row r="224" spans="1:21" x14ac:dyDescent="0.25">
      <c r="A224">
        <v>223</v>
      </c>
      <c r="B224" t="s">
        <v>318</v>
      </c>
      <c r="C224" t="s">
        <v>319</v>
      </c>
      <c r="D224" t="s">
        <v>320</v>
      </c>
      <c r="E224">
        <v>34.799999999999997</v>
      </c>
      <c r="F224">
        <v>242</v>
      </c>
      <c r="G224">
        <v>23.8</v>
      </c>
      <c r="H224">
        <v>403</v>
      </c>
      <c r="I224">
        <v>78.8</v>
      </c>
      <c r="J224">
        <v>144</v>
      </c>
      <c r="K224">
        <v>28.7</v>
      </c>
      <c r="L224">
        <v>445</v>
      </c>
      <c r="M224">
        <v>63.7</v>
      </c>
      <c r="N224">
        <v>291</v>
      </c>
      <c r="O224">
        <v>7.1</v>
      </c>
      <c r="P224" t="s">
        <v>45</v>
      </c>
      <c r="Q224">
        <v>74.599999999999994</v>
      </c>
      <c r="R224">
        <v>404</v>
      </c>
      <c r="S224">
        <v>89.3</v>
      </c>
      <c r="T224">
        <v>74</v>
      </c>
      <c r="U224">
        <v>41.5</v>
      </c>
    </row>
    <row r="225" spans="1:21" x14ac:dyDescent="0.25">
      <c r="A225">
        <v>224</v>
      </c>
      <c r="B225" t="s">
        <v>321</v>
      </c>
      <c r="C225" t="s">
        <v>322</v>
      </c>
      <c r="D225" t="s">
        <v>323</v>
      </c>
      <c r="E225">
        <v>65.099999999999994</v>
      </c>
      <c r="F225">
        <v>104</v>
      </c>
      <c r="G225">
        <v>63.8</v>
      </c>
      <c r="H225">
        <v>116</v>
      </c>
      <c r="I225">
        <v>34.6</v>
      </c>
      <c r="J225">
        <v>446</v>
      </c>
      <c r="K225">
        <v>6.2</v>
      </c>
      <c r="L225" t="s">
        <v>45</v>
      </c>
      <c r="M225">
        <v>9.6</v>
      </c>
      <c r="N225" t="s">
        <v>45</v>
      </c>
      <c r="O225">
        <v>2.8</v>
      </c>
      <c r="P225" t="s">
        <v>45</v>
      </c>
      <c r="Q225">
        <v>75.099999999999994</v>
      </c>
      <c r="R225">
        <v>390</v>
      </c>
      <c r="S225">
        <v>93.6</v>
      </c>
      <c r="T225">
        <v>47</v>
      </c>
      <c r="U225">
        <v>41.4</v>
      </c>
    </row>
    <row r="226" spans="1:21" x14ac:dyDescent="0.25">
      <c r="A226">
        <v>225</v>
      </c>
      <c r="B226" t="s">
        <v>324</v>
      </c>
      <c r="C226" t="s">
        <v>133</v>
      </c>
      <c r="D226" t="s">
        <v>134</v>
      </c>
      <c r="E226">
        <v>47.2</v>
      </c>
      <c r="F226">
        <v>171</v>
      </c>
      <c r="G226">
        <v>71.900000000000006</v>
      </c>
      <c r="H226">
        <v>91</v>
      </c>
      <c r="I226">
        <v>40.700000000000003</v>
      </c>
      <c r="J226">
        <v>386</v>
      </c>
      <c r="K226">
        <v>22.2</v>
      </c>
      <c r="L226">
        <v>525</v>
      </c>
      <c r="M226">
        <v>27.8</v>
      </c>
      <c r="N226">
        <v>502</v>
      </c>
      <c r="O226">
        <v>22.9</v>
      </c>
      <c r="P226">
        <v>494</v>
      </c>
      <c r="Q226">
        <v>51.4</v>
      </c>
      <c r="R226" t="s">
        <v>45</v>
      </c>
      <c r="S226">
        <v>17.899999999999999</v>
      </c>
      <c r="T226" t="s">
        <v>45</v>
      </c>
      <c r="U226">
        <v>41.4</v>
      </c>
    </row>
    <row r="227" spans="1:21" x14ac:dyDescent="0.25">
      <c r="A227">
        <v>226</v>
      </c>
      <c r="B227" t="s">
        <v>325</v>
      </c>
      <c r="C227" t="s">
        <v>265</v>
      </c>
      <c r="D227" t="s">
        <v>266</v>
      </c>
      <c r="E227">
        <v>69.2</v>
      </c>
      <c r="F227">
        <v>90</v>
      </c>
      <c r="G227">
        <v>57.4</v>
      </c>
      <c r="H227">
        <v>138</v>
      </c>
      <c r="I227">
        <v>22.3</v>
      </c>
      <c r="J227" t="s">
        <v>45</v>
      </c>
      <c r="K227">
        <v>10.199999999999999</v>
      </c>
      <c r="L227" t="s">
        <v>45</v>
      </c>
      <c r="M227">
        <v>5.7</v>
      </c>
      <c r="N227" t="s">
        <v>45</v>
      </c>
      <c r="O227">
        <v>15.1</v>
      </c>
      <c r="P227" t="s">
        <v>45</v>
      </c>
      <c r="Q227">
        <v>96.4</v>
      </c>
      <c r="R227">
        <v>51</v>
      </c>
      <c r="S227">
        <v>67</v>
      </c>
      <c r="T227">
        <v>154</v>
      </c>
      <c r="U227">
        <v>41.2</v>
      </c>
    </row>
    <row r="228" spans="1:21" x14ac:dyDescent="0.25">
      <c r="A228">
        <v>227</v>
      </c>
      <c r="B228" t="s">
        <v>326</v>
      </c>
      <c r="C228" t="s">
        <v>41</v>
      </c>
      <c r="D228" t="s">
        <v>42</v>
      </c>
      <c r="E228">
        <v>7.8</v>
      </c>
      <c r="F228" t="s">
        <v>158</v>
      </c>
      <c r="G228">
        <v>1.7</v>
      </c>
      <c r="H228" t="s">
        <v>158</v>
      </c>
      <c r="I228">
        <v>97.7</v>
      </c>
      <c r="J228">
        <v>50</v>
      </c>
      <c r="K228">
        <v>80.900000000000006</v>
      </c>
      <c r="L228">
        <v>107</v>
      </c>
      <c r="M228">
        <v>38.200000000000003</v>
      </c>
      <c r="N228">
        <v>416</v>
      </c>
      <c r="O228">
        <v>1.7</v>
      </c>
      <c r="P228" t="s">
        <v>45</v>
      </c>
      <c r="Q228">
        <v>56.9</v>
      </c>
      <c r="R228" t="s">
        <v>45</v>
      </c>
      <c r="S228">
        <v>4.2</v>
      </c>
      <c r="T228" t="s">
        <v>45</v>
      </c>
      <c r="U228">
        <v>41.2</v>
      </c>
    </row>
    <row r="229" spans="1:21" x14ac:dyDescent="0.25">
      <c r="A229">
        <v>228</v>
      </c>
      <c r="B229" t="s">
        <v>327</v>
      </c>
      <c r="C229" t="s">
        <v>93</v>
      </c>
      <c r="D229" t="s">
        <v>94</v>
      </c>
      <c r="E229">
        <v>50.8</v>
      </c>
      <c r="F229">
        <v>152</v>
      </c>
      <c r="G229">
        <v>19.8</v>
      </c>
      <c r="H229">
        <v>465</v>
      </c>
      <c r="I229">
        <v>16</v>
      </c>
      <c r="J229" t="s">
        <v>45</v>
      </c>
      <c r="K229">
        <v>58.9</v>
      </c>
      <c r="L229">
        <v>208</v>
      </c>
      <c r="M229">
        <v>43.3</v>
      </c>
      <c r="N229">
        <v>390</v>
      </c>
      <c r="O229">
        <v>21.1</v>
      </c>
      <c r="P229">
        <v>524</v>
      </c>
      <c r="Q229">
        <v>93.2</v>
      </c>
      <c r="R229">
        <v>106</v>
      </c>
      <c r="S229">
        <v>34.4</v>
      </c>
      <c r="T229">
        <v>370</v>
      </c>
      <c r="U229">
        <v>40.700000000000003</v>
      </c>
    </row>
    <row r="230" spans="1:21" x14ac:dyDescent="0.25">
      <c r="A230">
        <v>229</v>
      </c>
      <c r="B230" t="s">
        <v>328</v>
      </c>
      <c r="C230" t="s">
        <v>25</v>
      </c>
      <c r="D230" t="s">
        <v>26</v>
      </c>
      <c r="E230">
        <v>33.200000000000003</v>
      </c>
      <c r="F230">
        <v>255</v>
      </c>
      <c r="G230">
        <v>29.1</v>
      </c>
      <c r="H230">
        <v>333</v>
      </c>
      <c r="I230">
        <v>20.9</v>
      </c>
      <c r="J230" t="s">
        <v>45</v>
      </c>
      <c r="K230">
        <v>55</v>
      </c>
      <c r="L230">
        <v>229</v>
      </c>
      <c r="M230">
        <v>93.3</v>
      </c>
      <c r="N230">
        <v>153</v>
      </c>
      <c r="O230">
        <v>83.9</v>
      </c>
      <c r="P230">
        <v>139</v>
      </c>
      <c r="Q230">
        <v>90.4</v>
      </c>
      <c r="R230">
        <v>150</v>
      </c>
      <c r="S230">
        <v>29.6</v>
      </c>
      <c r="T230">
        <v>424</v>
      </c>
      <c r="U230">
        <v>40.4</v>
      </c>
    </row>
    <row r="231" spans="1:21" x14ac:dyDescent="0.25">
      <c r="A231">
        <v>230</v>
      </c>
      <c r="B231" t="s">
        <v>329</v>
      </c>
      <c r="C231" t="s">
        <v>127</v>
      </c>
      <c r="D231" t="s">
        <v>128</v>
      </c>
      <c r="E231">
        <v>27.2</v>
      </c>
      <c r="F231">
        <v>311</v>
      </c>
      <c r="G231">
        <v>50.2</v>
      </c>
      <c r="H231">
        <v>171</v>
      </c>
      <c r="I231">
        <v>100</v>
      </c>
      <c r="J231">
        <v>16</v>
      </c>
      <c r="K231">
        <v>1.4</v>
      </c>
      <c r="L231" t="s">
        <v>45</v>
      </c>
      <c r="M231">
        <v>37.299999999999997</v>
      </c>
      <c r="N231">
        <v>425</v>
      </c>
      <c r="O231">
        <v>41.2</v>
      </c>
      <c r="P231">
        <v>337</v>
      </c>
      <c r="Q231">
        <v>8.6</v>
      </c>
      <c r="R231" t="s">
        <v>45</v>
      </c>
      <c r="S231">
        <v>16.5</v>
      </c>
      <c r="T231" t="s">
        <v>45</v>
      </c>
      <c r="U231">
        <v>40.299999999999997</v>
      </c>
    </row>
    <row r="232" spans="1:21" x14ac:dyDescent="0.25">
      <c r="A232">
        <v>231</v>
      </c>
      <c r="B232" t="s">
        <v>330</v>
      </c>
      <c r="C232" t="s">
        <v>331</v>
      </c>
      <c r="D232" t="s">
        <v>332</v>
      </c>
      <c r="E232">
        <v>49.1</v>
      </c>
      <c r="F232">
        <v>160</v>
      </c>
      <c r="G232">
        <v>55.1</v>
      </c>
      <c r="H232">
        <v>149</v>
      </c>
      <c r="I232">
        <v>62.3</v>
      </c>
      <c r="J232">
        <v>243</v>
      </c>
      <c r="K232">
        <v>1.6</v>
      </c>
      <c r="L232" t="s">
        <v>45</v>
      </c>
      <c r="M232">
        <v>39.200000000000003</v>
      </c>
      <c r="N232">
        <v>409</v>
      </c>
      <c r="O232">
        <v>2</v>
      </c>
      <c r="P232" t="s">
        <v>45</v>
      </c>
      <c r="Q232">
        <v>28.8</v>
      </c>
      <c r="R232" t="s">
        <v>45</v>
      </c>
      <c r="S232">
        <v>36.200000000000003</v>
      </c>
      <c r="T232">
        <v>358</v>
      </c>
      <c r="U232">
        <v>40.200000000000003</v>
      </c>
    </row>
    <row r="233" spans="1:21" x14ac:dyDescent="0.25">
      <c r="A233">
        <v>232</v>
      </c>
      <c r="B233" t="s">
        <v>333</v>
      </c>
      <c r="C233" t="s">
        <v>104</v>
      </c>
      <c r="D233" t="s">
        <v>105</v>
      </c>
      <c r="E233">
        <v>29.9</v>
      </c>
      <c r="F233">
        <v>288</v>
      </c>
      <c r="G233">
        <v>13.5</v>
      </c>
      <c r="H233" t="s">
        <v>158</v>
      </c>
      <c r="I233">
        <v>27.6</v>
      </c>
      <c r="J233">
        <v>548</v>
      </c>
      <c r="K233">
        <v>82.4</v>
      </c>
      <c r="L233">
        <v>102</v>
      </c>
      <c r="M233">
        <v>69.8</v>
      </c>
      <c r="N233">
        <v>261</v>
      </c>
      <c r="O233">
        <v>19.399999999999999</v>
      </c>
      <c r="P233">
        <v>547</v>
      </c>
      <c r="Q233">
        <v>90.9</v>
      </c>
      <c r="R233">
        <v>141</v>
      </c>
      <c r="S233">
        <v>6.5</v>
      </c>
      <c r="T233" t="s">
        <v>45</v>
      </c>
      <c r="U233">
        <v>40</v>
      </c>
    </row>
    <row r="234" spans="1:21" x14ac:dyDescent="0.25">
      <c r="A234">
        <v>233</v>
      </c>
      <c r="B234" t="s">
        <v>334</v>
      </c>
      <c r="C234" t="s">
        <v>25</v>
      </c>
      <c r="D234" t="s">
        <v>26</v>
      </c>
      <c r="E234">
        <v>31.7</v>
      </c>
      <c r="F234">
        <v>266</v>
      </c>
      <c r="G234">
        <v>27.6</v>
      </c>
      <c r="H234">
        <v>347</v>
      </c>
      <c r="I234">
        <v>34.5</v>
      </c>
      <c r="J234">
        <v>448</v>
      </c>
      <c r="K234">
        <v>37.299999999999997</v>
      </c>
      <c r="L234">
        <v>374</v>
      </c>
      <c r="M234">
        <v>99.3</v>
      </c>
      <c r="N234">
        <v>86</v>
      </c>
      <c r="O234">
        <v>99</v>
      </c>
      <c r="P234">
        <v>46</v>
      </c>
      <c r="Q234">
        <v>95.1</v>
      </c>
      <c r="R234">
        <v>71</v>
      </c>
      <c r="S234">
        <v>11.4</v>
      </c>
      <c r="T234" t="s">
        <v>45</v>
      </c>
      <c r="U234">
        <v>39.9</v>
      </c>
    </row>
    <row r="235" spans="1:21" x14ac:dyDescent="0.25">
      <c r="A235">
        <v>234</v>
      </c>
      <c r="B235" t="s">
        <v>335</v>
      </c>
      <c r="C235" t="s">
        <v>265</v>
      </c>
      <c r="D235" t="s">
        <v>266</v>
      </c>
      <c r="E235">
        <v>30.8</v>
      </c>
      <c r="F235">
        <v>278</v>
      </c>
      <c r="G235">
        <v>26.2</v>
      </c>
      <c r="H235">
        <v>364</v>
      </c>
      <c r="I235">
        <v>9.9</v>
      </c>
      <c r="J235" t="s">
        <v>45</v>
      </c>
      <c r="K235">
        <v>91.5</v>
      </c>
      <c r="L235">
        <v>60</v>
      </c>
      <c r="M235">
        <v>67.3</v>
      </c>
      <c r="N235">
        <v>274</v>
      </c>
      <c r="O235">
        <v>22.2</v>
      </c>
      <c r="P235">
        <v>502</v>
      </c>
      <c r="Q235">
        <v>78.400000000000006</v>
      </c>
      <c r="R235">
        <v>342</v>
      </c>
      <c r="S235">
        <v>51.4</v>
      </c>
      <c r="T235">
        <v>240</v>
      </c>
      <c r="U235">
        <v>39.9</v>
      </c>
    </row>
    <row r="236" spans="1:21" x14ac:dyDescent="0.25">
      <c r="A236">
        <v>235</v>
      </c>
      <c r="B236" t="s">
        <v>336</v>
      </c>
      <c r="C236" t="s">
        <v>331</v>
      </c>
      <c r="D236" t="s">
        <v>332</v>
      </c>
      <c r="E236">
        <v>43.7</v>
      </c>
      <c r="F236">
        <v>189</v>
      </c>
      <c r="G236">
        <v>54.3</v>
      </c>
      <c r="H236">
        <v>152</v>
      </c>
      <c r="I236">
        <v>62.2</v>
      </c>
      <c r="J236">
        <v>244</v>
      </c>
      <c r="K236">
        <v>2.2999999999999998</v>
      </c>
      <c r="L236" t="s">
        <v>45</v>
      </c>
      <c r="M236">
        <v>66.599999999999994</v>
      </c>
      <c r="N236">
        <v>279</v>
      </c>
      <c r="O236">
        <v>3.1</v>
      </c>
      <c r="P236" t="s">
        <v>45</v>
      </c>
      <c r="Q236">
        <v>21.5</v>
      </c>
      <c r="R236" t="s">
        <v>45</v>
      </c>
      <c r="S236">
        <v>41.6</v>
      </c>
      <c r="T236">
        <v>313</v>
      </c>
      <c r="U236">
        <v>39.5</v>
      </c>
    </row>
    <row r="237" spans="1:21" x14ac:dyDescent="0.25">
      <c r="A237">
        <v>236</v>
      </c>
      <c r="B237" t="s">
        <v>337</v>
      </c>
      <c r="C237" t="s">
        <v>22</v>
      </c>
      <c r="D237" t="s">
        <v>23</v>
      </c>
      <c r="E237">
        <v>39.700000000000003</v>
      </c>
      <c r="F237">
        <v>213</v>
      </c>
      <c r="G237">
        <v>18.399999999999999</v>
      </c>
      <c r="H237">
        <v>492</v>
      </c>
      <c r="I237">
        <v>12.9</v>
      </c>
      <c r="J237" t="s">
        <v>45</v>
      </c>
      <c r="K237">
        <v>59.9</v>
      </c>
      <c r="L237">
        <v>200</v>
      </c>
      <c r="M237">
        <v>72</v>
      </c>
      <c r="N237">
        <v>251</v>
      </c>
      <c r="O237">
        <v>69.099999999999994</v>
      </c>
      <c r="P237">
        <v>206</v>
      </c>
      <c r="Q237">
        <v>85.8</v>
      </c>
      <c r="R237">
        <v>231</v>
      </c>
      <c r="S237">
        <v>11.6</v>
      </c>
      <c r="T237" t="s">
        <v>45</v>
      </c>
      <c r="U237">
        <v>39.5</v>
      </c>
    </row>
    <row r="238" spans="1:21" x14ac:dyDescent="0.25">
      <c r="A238">
        <v>237</v>
      </c>
      <c r="B238" t="s">
        <v>338</v>
      </c>
      <c r="C238" t="s">
        <v>177</v>
      </c>
      <c r="D238" t="s">
        <v>178</v>
      </c>
      <c r="E238">
        <v>34.5</v>
      </c>
      <c r="F238">
        <v>245</v>
      </c>
      <c r="G238">
        <v>13.1</v>
      </c>
      <c r="H238" t="s">
        <v>158</v>
      </c>
      <c r="I238">
        <v>60.8</v>
      </c>
      <c r="J238">
        <v>252</v>
      </c>
      <c r="K238">
        <v>29.3</v>
      </c>
      <c r="L238">
        <v>438</v>
      </c>
      <c r="M238">
        <v>98.6</v>
      </c>
      <c r="N238">
        <v>105</v>
      </c>
      <c r="O238">
        <v>23.3</v>
      </c>
      <c r="P238">
        <v>487</v>
      </c>
      <c r="Q238">
        <v>93.4</v>
      </c>
      <c r="R238">
        <v>103</v>
      </c>
      <c r="S238">
        <v>83.4</v>
      </c>
      <c r="T238">
        <v>93</v>
      </c>
      <c r="U238">
        <v>39.4</v>
      </c>
    </row>
    <row r="239" spans="1:21" x14ac:dyDescent="0.25">
      <c r="A239">
        <v>238</v>
      </c>
      <c r="B239" t="s">
        <v>339</v>
      </c>
      <c r="C239" t="s">
        <v>340</v>
      </c>
      <c r="D239" t="s">
        <v>341</v>
      </c>
      <c r="E239">
        <v>43.6</v>
      </c>
      <c r="F239">
        <v>190</v>
      </c>
      <c r="G239">
        <v>50.7</v>
      </c>
      <c r="H239">
        <v>166</v>
      </c>
      <c r="I239">
        <v>15.7</v>
      </c>
      <c r="J239" t="s">
        <v>45</v>
      </c>
      <c r="K239">
        <v>44.6</v>
      </c>
      <c r="L239">
        <v>302</v>
      </c>
      <c r="M239">
        <v>62.1</v>
      </c>
      <c r="N239">
        <v>302</v>
      </c>
      <c r="O239">
        <v>30.1</v>
      </c>
      <c r="P239">
        <v>426</v>
      </c>
      <c r="Q239">
        <v>95.5</v>
      </c>
      <c r="R239">
        <v>64</v>
      </c>
      <c r="S239">
        <v>92.8</v>
      </c>
      <c r="T239">
        <v>53</v>
      </c>
      <c r="U239">
        <v>39.4</v>
      </c>
    </row>
    <row r="240" spans="1:21" x14ac:dyDescent="0.25">
      <c r="A240">
        <v>239</v>
      </c>
      <c r="B240" t="s">
        <v>342</v>
      </c>
      <c r="C240" t="s">
        <v>73</v>
      </c>
      <c r="D240" t="s">
        <v>74</v>
      </c>
      <c r="E240">
        <v>25.9</v>
      </c>
      <c r="F240">
        <v>330</v>
      </c>
      <c r="G240">
        <v>38.799999999999997</v>
      </c>
      <c r="H240">
        <v>242</v>
      </c>
      <c r="I240">
        <v>4.4000000000000004</v>
      </c>
      <c r="J240" t="s">
        <v>45</v>
      </c>
      <c r="K240">
        <v>80.3</v>
      </c>
      <c r="L240">
        <v>110</v>
      </c>
      <c r="M240">
        <v>90.5</v>
      </c>
      <c r="N240">
        <v>171</v>
      </c>
      <c r="O240">
        <v>70.8</v>
      </c>
      <c r="P240">
        <v>196</v>
      </c>
      <c r="Q240">
        <v>90.7</v>
      </c>
      <c r="R240">
        <v>146</v>
      </c>
      <c r="S240">
        <v>10.8</v>
      </c>
      <c r="T240" t="s">
        <v>45</v>
      </c>
      <c r="U240">
        <v>39.4</v>
      </c>
    </row>
    <row r="241" spans="1:21" x14ac:dyDescent="0.25">
      <c r="A241">
        <v>240</v>
      </c>
      <c r="B241" t="s">
        <v>343</v>
      </c>
      <c r="C241" t="s">
        <v>25</v>
      </c>
      <c r="D241" t="s">
        <v>26</v>
      </c>
      <c r="E241">
        <v>23.9</v>
      </c>
      <c r="F241">
        <v>355</v>
      </c>
      <c r="G241">
        <v>6.8</v>
      </c>
      <c r="H241" t="s">
        <v>158</v>
      </c>
      <c r="I241">
        <v>16.2</v>
      </c>
      <c r="J241" t="s">
        <v>45</v>
      </c>
      <c r="K241">
        <v>80.5</v>
      </c>
      <c r="L241">
        <v>109</v>
      </c>
      <c r="M241">
        <v>96.9</v>
      </c>
      <c r="N241">
        <v>125</v>
      </c>
      <c r="O241">
        <v>92.5</v>
      </c>
      <c r="P241">
        <v>101</v>
      </c>
      <c r="Q241">
        <v>85.9</v>
      </c>
      <c r="R241">
        <v>227</v>
      </c>
      <c r="S241">
        <v>38</v>
      </c>
      <c r="T241">
        <v>340</v>
      </c>
      <c r="U241">
        <v>39.200000000000003</v>
      </c>
    </row>
    <row r="242" spans="1:21" x14ac:dyDescent="0.25">
      <c r="A242">
        <v>241</v>
      </c>
      <c r="B242" t="s">
        <v>344</v>
      </c>
      <c r="C242" t="s">
        <v>34</v>
      </c>
      <c r="D242" t="s">
        <v>35</v>
      </c>
      <c r="E242">
        <v>5.3</v>
      </c>
      <c r="F242" t="s">
        <v>158</v>
      </c>
      <c r="G242">
        <v>4.5999999999999996</v>
      </c>
      <c r="H242" t="s">
        <v>158</v>
      </c>
      <c r="I242">
        <v>85</v>
      </c>
      <c r="J242">
        <v>109</v>
      </c>
      <c r="K242">
        <v>47.2</v>
      </c>
      <c r="L242">
        <v>283</v>
      </c>
      <c r="M242">
        <v>100</v>
      </c>
      <c r="N242">
        <v>23</v>
      </c>
      <c r="O242">
        <v>100</v>
      </c>
      <c r="P242">
        <v>9</v>
      </c>
      <c r="Q242">
        <v>38.5</v>
      </c>
      <c r="R242" t="s">
        <v>45</v>
      </c>
      <c r="S242">
        <v>61.7</v>
      </c>
      <c r="T242">
        <v>183</v>
      </c>
      <c r="U242">
        <v>39.200000000000003</v>
      </c>
    </row>
    <row r="243" spans="1:21" x14ac:dyDescent="0.25">
      <c r="A243">
        <v>242</v>
      </c>
      <c r="B243" t="s">
        <v>345</v>
      </c>
      <c r="C243" t="s">
        <v>73</v>
      </c>
      <c r="D243" t="s">
        <v>74</v>
      </c>
      <c r="E243">
        <v>36.1</v>
      </c>
      <c r="F243">
        <v>237</v>
      </c>
      <c r="G243">
        <v>50.5</v>
      </c>
      <c r="H243">
        <v>167</v>
      </c>
      <c r="I243">
        <v>21.2</v>
      </c>
      <c r="J243" t="s">
        <v>45</v>
      </c>
      <c r="K243">
        <v>41.9</v>
      </c>
      <c r="L243">
        <v>334</v>
      </c>
      <c r="M243">
        <v>80.599999999999994</v>
      </c>
      <c r="N243">
        <v>218</v>
      </c>
      <c r="O243">
        <v>54.2</v>
      </c>
      <c r="P243">
        <v>265</v>
      </c>
      <c r="Q243">
        <v>85.2</v>
      </c>
      <c r="R243">
        <v>236</v>
      </c>
      <c r="S243">
        <v>35.299999999999997</v>
      </c>
      <c r="T243">
        <v>366</v>
      </c>
      <c r="U243">
        <v>39</v>
      </c>
    </row>
    <row r="244" spans="1:21" x14ac:dyDescent="0.25">
      <c r="A244">
        <v>243</v>
      </c>
      <c r="B244" t="s">
        <v>346</v>
      </c>
      <c r="C244" t="s">
        <v>314</v>
      </c>
      <c r="D244" t="s">
        <v>315</v>
      </c>
      <c r="E244">
        <v>67.5</v>
      </c>
      <c r="F244">
        <v>98</v>
      </c>
      <c r="G244">
        <v>93.4</v>
      </c>
      <c r="H244">
        <v>41</v>
      </c>
      <c r="I244">
        <v>6.1</v>
      </c>
      <c r="J244" t="s">
        <v>45</v>
      </c>
      <c r="K244">
        <v>3.6</v>
      </c>
      <c r="L244" t="s">
        <v>45</v>
      </c>
      <c r="M244">
        <v>7.2</v>
      </c>
      <c r="N244" t="s">
        <v>45</v>
      </c>
      <c r="O244">
        <v>1.5</v>
      </c>
      <c r="P244" t="s">
        <v>45</v>
      </c>
      <c r="Q244">
        <v>58.6</v>
      </c>
      <c r="R244">
        <v>583</v>
      </c>
      <c r="S244">
        <v>36.299999999999997</v>
      </c>
      <c r="T244">
        <v>357</v>
      </c>
      <c r="U244">
        <v>38.9</v>
      </c>
    </row>
    <row r="245" spans="1:21" x14ac:dyDescent="0.25">
      <c r="A245">
        <v>244</v>
      </c>
      <c r="B245" t="s">
        <v>347</v>
      </c>
      <c r="C245" t="s">
        <v>218</v>
      </c>
      <c r="D245" t="s">
        <v>219</v>
      </c>
      <c r="E245">
        <v>56.2</v>
      </c>
      <c r="F245">
        <v>134</v>
      </c>
      <c r="G245">
        <v>30.4</v>
      </c>
      <c r="H245">
        <v>321</v>
      </c>
      <c r="I245">
        <v>9.3000000000000007</v>
      </c>
      <c r="J245" t="s">
        <v>45</v>
      </c>
      <c r="K245">
        <v>51.9</v>
      </c>
      <c r="L245">
        <v>247</v>
      </c>
      <c r="M245">
        <v>11.5</v>
      </c>
      <c r="N245" t="s">
        <v>45</v>
      </c>
      <c r="O245">
        <v>7.1</v>
      </c>
      <c r="P245" t="s">
        <v>45</v>
      </c>
      <c r="Q245">
        <v>93.4</v>
      </c>
      <c r="R245">
        <v>100</v>
      </c>
      <c r="S245">
        <v>10.5</v>
      </c>
      <c r="T245" t="s">
        <v>45</v>
      </c>
      <c r="U245">
        <v>38.9</v>
      </c>
    </row>
    <row r="246" spans="1:21" x14ac:dyDescent="0.25">
      <c r="A246">
        <v>245</v>
      </c>
      <c r="B246" t="s">
        <v>348</v>
      </c>
      <c r="C246" t="s">
        <v>22</v>
      </c>
      <c r="D246" t="s">
        <v>23</v>
      </c>
      <c r="E246">
        <v>26.6</v>
      </c>
      <c r="F246">
        <v>321</v>
      </c>
      <c r="G246">
        <v>44.2</v>
      </c>
      <c r="H246">
        <v>216</v>
      </c>
      <c r="I246">
        <v>61.5</v>
      </c>
      <c r="J246">
        <v>247</v>
      </c>
      <c r="K246">
        <v>47.3</v>
      </c>
      <c r="L246">
        <v>281</v>
      </c>
      <c r="M246">
        <v>23.5</v>
      </c>
      <c r="N246">
        <v>540</v>
      </c>
      <c r="O246">
        <v>15.2</v>
      </c>
      <c r="P246" t="s">
        <v>45</v>
      </c>
      <c r="Q246">
        <v>74.8</v>
      </c>
      <c r="R246">
        <v>402</v>
      </c>
      <c r="S246">
        <v>74.8</v>
      </c>
      <c r="T246">
        <v>120</v>
      </c>
      <c r="U246">
        <v>38.9</v>
      </c>
    </row>
    <row r="247" spans="1:21" x14ac:dyDescent="0.25">
      <c r="A247">
        <v>246</v>
      </c>
      <c r="B247" t="s">
        <v>349</v>
      </c>
      <c r="C247" t="s">
        <v>73</v>
      </c>
      <c r="D247" t="s">
        <v>74</v>
      </c>
      <c r="E247">
        <v>38.6</v>
      </c>
      <c r="F247">
        <v>220</v>
      </c>
      <c r="G247">
        <v>69</v>
      </c>
      <c r="H247">
        <v>99</v>
      </c>
      <c r="I247">
        <v>6.1</v>
      </c>
      <c r="J247" t="s">
        <v>45</v>
      </c>
      <c r="K247">
        <v>49.6</v>
      </c>
      <c r="L247">
        <v>264</v>
      </c>
      <c r="M247">
        <v>70.3</v>
      </c>
      <c r="N247">
        <v>256</v>
      </c>
      <c r="O247">
        <v>33.200000000000003</v>
      </c>
      <c r="P247">
        <v>403</v>
      </c>
      <c r="Q247">
        <v>77.599999999999994</v>
      </c>
      <c r="R247">
        <v>353</v>
      </c>
      <c r="S247">
        <v>74.099999999999994</v>
      </c>
      <c r="T247">
        <v>122</v>
      </c>
      <c r="U247">
        <v>38.799999999999997</v>
      </c>
    </row>
    <row r="248" spans="1:21" x14ac:dyDescent="0.25">
      <c r="A248">
        <v>247</v>
      </c>
      <c r="B248" t="s">
        <v>350</v>
      </c>
      <c r="C248" t="s">
        <v>22</v>
      </c>
      <c r="D248" t="s">
        <v>23</v>
      </c>
      <c r="E248">
        <v>2.6</v>
      </c>
      <c r="F248" t="s">
        <v>158</v>
      </c>
      <c r="G248">
        <v>3.7</v>
      </c>
      <c r="H248" t="s">
        <v>158</v>
      </c>
      <c r="I248">
        <v>85.5</v>
      </c>
      <c r="J248">
        <v>108</v>
      </c>
      <c r="K248">
        <v>98.5</v>
      </c>
      <c r="L248">
        <v>21</v>
      </c>
      <c r="O248">
        <v>8.9</v>
      </c>
      <c r="P248" t="s">
        <v>45</v>
      </c>
      <c r="Q248">
        <v>42.2</v>
      </c>
      <c r="R248" t="s">
        <v>45</v>
      </c>
      <c r="S248">
        <v>24.1</v>
      </c>
      <c r="T248">
        <v>505</v>
      </c>
      <c r="U248">
        <v>38.799999999999997</v>
      </c>
    </row>
    <row r="249" spans="1:21" x14ac:dyDescent="0.25">
      <c r="A249">
        <v>248</v>
      </c>
      <c r="B249" t="s">
        <v>351</v>
      </c>
      <c r="C249" t="s">
        <v>331</v>
      </c>
      <c r="D249" t="s">
        <v>332</v>
      </c>
      <c r="E249">
        <v>47.5</v>
      </c>
      <c r="F249">
        <v>168</v>
      </c>
      <c r="G249">
        <v>62.4</v>
      </c>
      <c r="H249">
        <v>120</v>
      </c>
      <c r="I249">
        <v>44.9</v>
      </c>
      <c r="J249">
        <v>344</v>
      </c>
      <c r="K249">
        <v>1.9</v>
      </c>
      <c r="L249" t="s">
        <v>45</v>
      </c>
      <c r="M249">
        <v>72.7</v>
      </c>
      <c r="N249">
        <v>248</v>
      </c>
      <c r="O249">
        <v>4.7</v>
      </c>
      <c r="P249" t="s">
        <v>45</v>
      </c>
      <c r="Q249">
        <v>40.299999999999997</v>
      </c>
      <c r="R249" t="s">
        <v>45</v>
      </c>
      <c r="S249">
        <v>35.799999999999997</v>
      </c>
      <c r="T249">
        <v>360</v>
      </c>
      <c r="U249">
        <v>38.700000000000003</v>
      </c>
    </row>
    <row r="250" spans="1:21" x14ac:dyDescent="0.25">
      <c r="A250">
        <v>249</v>
      </c>
      <c r="B250" t="s">
        <v>352</v>
      </c>
      <c r="C250" t="s">
        <v>62</v>
      </c>
      <c r="D250" t="s">
        <v>63</v>
      </c>
      <c r="E250">
        <v>34.700000000000003</v>
      </c>
      <c r="F250">
        <v>244</v>
      </c>
      <c r="G250">
        <v>6.8</v>
      </c>
      <c r="H250" t="s">
        <v>158</v>
      </c>
      <c r="I250">
        <v>11.9</v>
      </c>
      <c r="J250" t="s">
        <v>45</v>
      </c>
      <c r="K250">
        <v>91.5</v>
      </c>
      <c r="L250">
        <v>59</v>
      </c>
      <c r="M250">
        <v>21</v>
      </c>
      <c r="N250">
        <v>571</v>
      </c>
      <c r="O250">
        <v>43.5</v>
      </c>
      <c r="P250">
        <v>318</v>
      </c>
      <c r="Q250">
        <v>99.4</v>
      </c>
      <c r="R250">
        <v>7</v>
      </c>
      <c r="S250">
        <v>2.5</v>
      </c>
      <c r="T250" t="s">
        <v>45</v>
      </c>
      <c r="U250">
        <v>38.700000000000003</v>
      </c>
    </row>
    <row r="251" spans="1:21" x14ac:dyDescent="0.25">
      <c r="A251">
        <v>250</v>
      </c>
      <c r="B251" t="s">
        <v>353</v>
      </c>
      <c r="C251" t="s">
        <v>241</v>
      </c>
      <c r="D251" t="s">
        <v>242</v>
      </c>
      <c r="E251">
        <v>38</v>
      </c>
      <c r="F251">
        <v>222</v>
      </c>
      <c r="G251">
        <v>58.3</v>
      </c>
      <c r="H251">
        <v>134</v>
      </c>
      <c r="I251">
        <v>27.6</v>
      </c>
      <c r="J251">
        <v>550</v>
      </c>
      <c r="K251">
        <v>58.3</v>
      </c>
      <c r="L251">
        <v>213</v>
      </c>
      <c r="M251">
        <v>2.8</v>
      </c>
      <c r="N251" t="s">
        <v>45</v>
      </c>
      <c r="O251">
        <v>1.4</v>
      </c>
      <c r="P251" t="s">
        <v>45</v>
      </c>
      <c r="Q251">
        <v>41.4</v>
      </c>
      <c r="R251" t="s">
        <v>45</v>
      </c>
      <c r="S251">
        <v>76.099999999999994</v>
      </c>
      <c r="T251">
        <v>118</v>
      </c>
      <c r="U251">
        <v>38.6</v>
      </c>
    </row>
    <row r="252" spans="1:21" x14ac:dyDescent="0.25">
      <c r="A252">
        <v>251</v>
      </c>
      <c r="B252" t="s">
        <v>354</v>
      </c>
      <c r="C252" t="s">
        <v>130</v>
      </c>
      <c r="D252" t="s">
        <v>131</v>
      </c>
      <c r="E252">
        <v>22.7</v>
      </c>
      <c r="F252">
        <v>366</v>
      </c>
      <c r="G252">
        <v>16.100000000000001</v>
      </c>
      <c r="H252" t="s">
        <v>158</v>
      </c>
      <c r="I252">
        <v>76.2</v>
      </c>
      <c r="J252">
        <v>156</v>
      </c>
      <c r="K252">
        <v>23.8</v>
      </c>
      <c r="L252">
        <v>505</v>
      </c>
      <c r="M252">
        <v>92.1</v>
      </c>
      <c r="N252">
        <v>163</v>
      </c>
      <c r="O252">
        <v>60.5</v>
      </c>
      <c r="P252">
        <v>234</v>
      </c>
      <c r="Q252">
        <v>90.8</v>
      </c>
      <c r="R252">
        <v>143</v>
      </c>
      <c r="S252">
        <v>52</v>
      </c>
      <c r="T252">
        <v>237</v>
      </c>
      <c r="U252">
        <v>38.5</v>
      </c>
    </row>
    <row r="253" spans="1:21" x14ac:dyDescent="0.25">
      <c r="A253">
        <v>252</v>
      </c>
      <c r="B253" t="s">
        <v>355</v>
      </c>
      <c r="C253" t="s">
        <v>356</v>
      </c>
      <c r="D253" t="s">
        <v>357</v>
      </c>
      <c r="E253">
        <v>27.2</v>
      </c>
      <c r="F253">
        <v>312</v>
      </c>
      <c r="G253">
        <v>40.700000000000003</v>
      </c>
      <c r="H253">
        <v>228</v>
      </c>
      <c r="I253">
        <v>62.1</v>
      </c>
      <c r="J253">
        <v>246</v>
      </c>
      <c r="K253">
        <v>20</v>
      </c>
      <c r="L253">
        <v>561</v>
      </c>
      <c r="M253">
        <v>74.900000000000006</v>
      </c>
      <c r="N253">
        <v>237</v>
      </c>
      <c r="O253">
        <v>61.8</v>
      </c>
      <c r="P253">
        <v>229</v>
      </c>
      <c r="Q253">
        <v>73.8</v>
      </c>
      <c r="R253">
        <v>414</v>
      </c>
      <c r="S253">
        <v>99</v>
      </c>
      <c r="T253">
        <v>22</v>
      </c>
      <c r="U253">
        <v>38.4</v>
      </c>
    </row>
    <row r="254" spans="1:21" x14ac:dyDescent="0.25">
      <c r="A254">
        <v>253</v>
      </c>
      <c r="B254" t="s">
        <v>358</v>
      </c>
      <c r="C254" t="s">
        <v>22</v>
      </c>
      <c r="D254" t="s">
        <v>23</v>
      </c>
      <c r="E254">
        <v>40.700000000000003</v>
      </c>
      <c r="F254">
        <v>204</v>
      </c>
      <c r="G254">
        <v>16.8</v>
      </c>
      <c r="H254" t="s">
        <v>158</v>
      </c>
      <c r="I254">
        <v>13.7</v>
      </c>
      <c r="J254" t="s">
        <v>45</v>
      </c>
      <c r="K254">
        <v>65.3</v>
      </c>
      <c r="L254">
        <v>175</v>
      </c>
      <c r="M254">
        <v>65.2</v>
      </c>
      <c r="N254">
        <v>283</v>
      </c>
      <c r="O254">
        <v>22.6</v>
      </c>
      <c r="P254">
        <v>498</v>
      </c>
      <c r="Q254">
        <v>81.099999999999994</v>
      </c>
      <c r="R254">
        <v>301</v>
      </c>
      <c r="S254">
        <v>50.9</v>
      </c>
      <c r="T254">
        <v>244</v>
      </c>
      <c r="U254">
        <v>38.299999999999997</v>
      </c>
    </row>
    <row r="255" spans="1:21" x14ac:dyDescent="0.25">
      <c r="A255">
        <v>254</v>
      </c>
      <c r="B255" t="s">
        <v>359</v>
      </c>
      <c r="C255" t="s">
        <v>265</v>
      </c>
      <c r="D255" t="s">
        <v>266</v>
      </c>
      <c r="E255">
        <v>29.4</v>
      </c>
      <c r="F255">
        <v>291</v>
      </c>
      <c r="G255">
        <v>66.400000000000006</v>
      </c>
      <c r="H255">
        <v>109</v>
      </c>
      <c r="I255">
        <v>59.7</v>
      </c>
      <c r="J255">
        <v>263</v>
      </c>
      <c r="K255">
        <v>15.1</v>
      </c>
      <c r="L255" t="s">
        <v>45</v>
      </c>
      <c r="M255">
        <v>22.4</v>
      </c>
      <c r="N255">
        <v>552</v>
      </c>
      <c r="O255">
        <v>71.8</v>
      </c>
      <c r="P255">
        <v>194</v>
      </c>
      <c r="Q255">
        <v>74.599999999999994</v>
      </c>
      <c r="R255">
        <v>405</v>
      </c>
      <c r="S255">
        <v>28.8</v>
      </c>
      <c r="T255">
        <v>439</v>
      </c>
      <c r="U255">
        <v>38.299999999999997</v>
      </c>
    </row>
    <row r="256" spans="1:21" x14ac:dyDescent="0.25">
      <c r="A256">
        <v>255</v>
      </c>
      <c r="B256" t="s">
        <v>360</v>
      </c>
      <c r="C256" t="s">
        <v>22</v>
      </c>
      <c r="D256" t="s">
        <v>23</v>
      </c>
      <c r="E256">
        <v>35.200000000000003</v>
      </c>
      <c r="F256">
        <v>240</v>
      </c>
      <c r="G256">
        <v>37.5</v>
      </c>
      <c r="H256">
        <v>254</v>
      </c>
      <c r="I256">
        <v>60.7</v>
      </c>
      <c r="J256">
        <v>253</v>
      </c>
      <c r="K256">
        <v>36.5</v>
      </c>
      <c r="L256">
        <v>381</v>
      </c>
      <c r="M256">
        <v>6.7</v>
      </c>
      <c r="N256" t="s">
        <v>45</v>
      </c>
      <c r="O256">
        <v>10.9</v>
      </c>
      <c r="P256" t="s">
        <v>45</v>
      </c>
      <c r="Q256">
        <v>84.9</v>
      </c>
      <c r="R256">
        <v>242</v>
      </c>
      <c r="S256">
        <v>81.5</v>
      </c>
      <c r="T256">
        <v>99</v>
      </c>
      <c r="U256">
        <v>38.299999999999997</v>
      </c>
    </row>
    <row r="257" spans="1:21" x14ac:dyDescent="0.25">
      <c r="A257">
        <v>256</v>
      </c>
      <c r="B257" t="s">
        <v>361</v>
      </c>
      <c r="C257" t="s">
        <v>25</v>
      </c>
      <c r="D257" t="s">
        <v>26</v>
      </c>
      <c r="E257">
        <v>29.9</v>
      </c>
      <c r="F257">
        <v>289</v>
      </c>
      <c r="G257">
        <v>65.900000000000006</v>
      </c>
      <c r="H257">
        <v>111</v>
      </c>
      <c r="I257">
        <v>22.2</v>
      </c>
      <c r="J257" t="s">
        <v>45</v>
      </c>
      <c r="K257">
        <v>37.700000000000003</v>
      </c>
      <c r="L257">
        <v>371</v>
      </c>
      <c r="M257">
        <v>84.3</v>
      </c>
      <c r="N257">
        <v>205</v>
      </c>
      <c r="O257">
        <v>63.7</v>
      </c>
      <c r="P257">
        <v>221</v>
      </c>
      <c r="Q257">
        <v>88.2</v>
      </c>
      <c r="R257">
        <v>195</v>
      </c>
      <c r="S257">
        <v>25.6</v>
      </c>
      <c r="T257">
        <v>481</v>
      </c>
      <c r="U257">
        <v>38.1</v>
      </c>
    </row>
    <row r="258" spans="1:21" x14ac:dyDescent="0.25">
      <c r="A258">
        <v>257</v>
      </c>
      <c r="B258" t="s">
        <v>362</v>
      </c>
      <c r="C258" t="s">
        <v>322</v>
      </c>
      <c r="D258" t="s">
        <v>323</v>
      </c>
      <c r="E258">
        <v>40.5</v>
      </c>
      <c r="F258">
        <v>208</v>
      </c>
      <c r="G258">
        <v>42.7</v>
      </c>
      <c r="H258">
        <v>222</v>
      </c>
      <c r="I258">
        <v>79.3</v>
      </c>
      <c r="J258">
        <v>142</v>
      </c>
      <c r="K258">
        <v>5.2</v>
      </c>
      <c r="L258" t="s">
        <v>45</v>
      </c>
      <c r="M258">
        <v>5.7</v>
      </c>
      <c r="N258" t="s">
        <v>45</v>
      </c>
      <c r="O258">
        <v>4.4000000000000004</v>
      </c>
      <c r="P258" t="s">
        <v>45</v>
      </c>
      <c r="Q258">
        <v>59.2</v>
      </c>
      <c r="R258">
        <v>579</v>
      </c>
      <c r="S258">
        <v>8.3000000000000007</v>
      </c>
      <c r="T258" t="s">
        <v>45</v>
      </c>
      <c r="U258">
        <v>38.1</v>
      </c>
    </row>
    <row r="259" spans="1:21" x14ac:dyDescent="0.25">
      <c r="A259">
        <v>258</v>
      </c>
      <c r="B259" t="s">
        <v>363</v>
      </c>
      <c r="C259" t="s">
        <v>364</v>
      </c>
      <c r="D259" t="s">
        <v>365</v>
      </c>
      <c r="E259">
        <v>19.100000000000001</v>
      </c>
      <c r="F259">
        <v>451</v>
      </c>
      <c r="G259">
        <v>9.8000000000000007</v>
      </c>
      <c r="H259" t="s">
        <v>158</v>
      </c>
      <c r="I259">
        <v>96.5</v>
      </c>
      <c r="J259">
        <v>56</v>
      </c>
      <c r="K259">
        <v>8.5</v>
      </c>
      <c r="L259" t="s">
        <v>45</v>
      </c>
      <c r="M259">
        <v>100</v>
      </c>
      <c r="N259">
        <v>43</v>
      </c>
      <c r="O259">
        <v>65.400000000000006</v>
      </c>
      <c r="P259">
        <v>217</v>
      </c>
      <c r="Q259">
        <v>36.4</v>
      </c>
      <c r="R259" t="s">
        <v>45</v>
      </c>
      <c r="S259">
        <v>1</v>
      </c>
      <c r="T259" t="s">
        <v>45</v>
      </c>
      <c r="U259">
        <v>38.1</v>
      </c>
    </row>
    <row r="260" spans="1:21" x14ac:dyDescent="0.25">
      <c r="A260">
        <v>259</v>
      </c>
      <c r="B260" t="s">
        <v>366</v>
      </c>
      <c r="C260" t="s">
        <v>62</v>
      </c>
      <c r="D260" t="s">
        <v>63</v>
      </c>
      <c r="E260">
        <v>18.7</v>
      </c>
      <c r="F260">
        <v>456</v>
      </c>
      <c r="G260">
        <v>31.9</v>
      </c>
      <c r="H260">
        <v>307</v>
      </c>
      <c r="I260">
        <v>93.6</v>
      </c>
      <c r="J260">
        <v>67</v>
      </c>
      <c r="K260">
        <v>3.3</v>
      </c>
      <c r="L260" t="s">
        <v>45</v>
      </c>
      <c r="M260">
        <v>56.8</v>
      </c>
      <c r="N260">
        <v>324</v>
      </c>
      <c r="O260">
        <v>98.6</v>
      </c>
      <c r="P260">
        <v>52</v>
      </c>
      <c r="Q260">
        <v>26.3</v>
      </c>
      <c r="R260" t="s">
        <v>45</v>
      </c>
      <c r="S260">
        <v>92.6</v>
      </c>
      <c r="T260">
        <v>55</v>
      </c>
      <c r="U260">
        <v>38</v>
      </c>
    </row>
    <row r="261" spans="1:21" x14ac:dyDescent="0.25">
      <c r="A261">
        <v>260</v>
      </c>
      <c r="B261" t="s">
        <v>367</v>
      </c>
      <c r="C261" t="s">
        <v>127</v>
      </c>
      <c r="D261" t="s">
        <v>128</v>
      </c>
      <c r="E261">
        <v>27.3</v>
      </c>
      <c r="F261">
        <v>308</v>
      </c>
      <c r="G261">
        <v>15.9</v>
      </c>
      <c r="H261" t="s">
        <v>158</v>
      </c>
      <c r="I261">
        <v>94</v>
      </c>
      <c r="J261">
        <v>65</v>
      </c>
      <c r="K261">
        <v>15.7</v>
      </c>
      <c r="L261" t="s">
        <v>45</v>
      </c>
      <c r="M261">
        <v>7.3</v>
      </c>
      <c r="N261" t="s">
        <v>45</v>
      </c>
      <c r="O261">
        <v>58</v>
      </c>
      <c r="P261">
        <v>247</v>
      </c>
      <c r="Q261">
        <v>52.3</v>
      </c>
      <c r="R261" t="s">
        <v>45</v>
      </c>
      <c r="S261">
        <v>24.9</v>
      </c>
      <c r="T261">
        <v>491</v>
      </c>
      <c r="U261">
        <v>37.9</v>
      </c>
    </row>
    <row r="262" spans="1:21" x14ac:dyDescent="0.25">
      <c r="A262">
        <v>261</v>
      </c>
      <c r="B262" t="s">
        <v>368</v>
      </c>
      <c r="C262" t="s">
        <v>319</v>
      </c>
      <c r="D262" t="s">
        <v>320</v>
      </c>
      <c r="E262">
        <v>32.700000000000003</v>
      </c>
      <c r="F262">
        <v>258</v>
      </c>
      <c r="G262">
        <v>19.2</v>
      </c>
      <c r="H262">
        <v>479</v>
      </c>
      <c r="I262">
        <v>4.2</v>
      </c>
      <c r="J262" t="s">
        <v>45</v>
      </c>
      <c r="K262">
        <v>99.7</v>
      </c>
      <c r="L262">
        <v>13</v>
      </c>
      <c r="M262">
        <v>34</v>
      </c>
      <c r="N262">
        <v>448</v>
      </c>
      <c r="O262">
        <v>5.5</v>
      </c>
      <c r="P262" t="s">
        <v>45</v>
      </c>
      <c r="Q262">
        <v>81.900000000000006</v>
      </c>
      <c r="R262">
        <v>292</v>
      </c>
      <c r="S262">
        <v>90.7</v>
      </c>
      <c r="T262">
        <v>66</v>
      </c>
      <c r="U262">
        <v>37.9</v>
      </c>
    </row>
    <row r="263" spans="1:21" x14ac:dyDescent="0.25">
      <c r="A263">
        <v>262</v>
      </c>
      <c r="B263" t="s">
        <v>369</v>
      </c>
      <c r="C263" t="s">
        <v>41</v>
      </c>
      <c r="D263" t="s">
        <v>42</v>
      </c>
      <c r="E263">
        <v>36.299999999999997</v>
      </c>
      <c r="F263">
        <v>235</v>
      </c>
      <c r="G263">
        <v>6.4</v>
      </c>
      <c r="H263" t="s">
        <v>158</v>
      </c>
      <c r="I263">
        <v>27.7</v>
      </c>
      <c r="J263">
        <v>546</v>
      </c>
      <c r="K263">
        <v>76.400000000000006</v>
      </c>
      <c r="L263">
        <v>122</v>
      </c>
      <c r="M263">
        <v>7.9</v>
      </c>
      <c r="N263" t="s">
        <v>45</v>
      </c>
      <c r="O263">
        <v>25.3</v>
      </c>
      <c r="P263">
        <v>465</v>
      </c>
      <c r="Q263">
        <v>69.8</v>
      </c>
      <c r="R263">
        <v>462</v>
      </c>
      <c r="S263">
        <v>17.5</v>
      </c>
      <c r="T263" t="s">
        <v>45</v>
      </c>
      <c r="U263">
        <v>37.799999999999997</v>
      </c>
    </row>
    <row r="264" spans="1:21" x14ac:dyDescent="0.25">
      <c r="A264">
        <v>263</v>
      </c>
      <c r="B264" t="s">
        <v>370</v>
      </c>
      <c r="C264" t="s">
        <v>22</v>
      </c>
      <c r="D264" t="s">
        <v>23</v>
      </c>
      <c r="E264">
        <v>39.6</v>
      </c>
      <c r="F264">
        <v>216</v>
      </c>
      <c r="G264">
        <v>22.4</v>
      </c>
      <c r="H264">
        <v>420</v>
      </c>
      <c r="I264">
        <v>67.599999999999994</v>
      </c>
      <c r="J264">
        <v>201</v>
      </c>
      <c r="K264">
        <v>21.5</v>
      </c>
      <c r="L264">
        <v>533</v>
      </c>
      <c r="M264">
        <v>20.5</v>
      </c>
      <c r="N264">
        <v>576</v>
      </c>
      <c r="O264">
        <v>13.5</v>
      </c>
      <c r="P264" t="s">
        <v>45</v>
      </c>
      <c r="Q264">
        <v>97</v>
      </c>
      <c r="R264">
        <v>38</v>
      </c>
      <c r="S264">
        <v>40.700000000000003</v>
      </c>
      <c r="T264">
        <v>321</v>
      </c>
      <c r="U264">
        <v>37.799999999999997</v>
      </c>
    </row>
    <row r="265" spans="1:21" x14ac:dyDescent="0.25">
      <c r="A265">
        <v>264</v>
      </c>
      <c r="B265" t="s">
        <v>371</v>
      </c>
      <c r="C265" t="s">
        <v>241</v>
      </c>
      <c r="D265" t="s">
        <v>242</v>
      </c>
      <c r="E265">
        <v>32.6</v>
      </c>
      <c r="F265">
        <v>259</v>
      </c>
      <c r="G265">
        <v>49.3</v>
      </c>
      <c r="H265">
        <v>179</v>
      </c>
      <c r="I265">
        <v>17.399999999999999</v>
      </c>
      <c r="J265" t="s">
        <v>45</v>
      </c>
      <c r="K265">
        <v>79</v>
      </c>
      <c r="L265">
        <v>114</v>
      </c>
      <c r="M265">
        <v>2.2999999999999998</v>
      </c>
      <c r="N265" t="s">
        <v>45</v>
      </c>
      <c r="O265">
        <v>1.2</v>
      </c>
      <c r="P265" t="s">
        <v>45</v>
      </c>
      <c r="Q265">
        <v>25.9</v>
      </c>
      <c r="R265" t="s">
        <v>45</v>
      </c>
      <c r="S265">
        <v>73.8</v>
      </c>
      <c r="T265">
        <v>124</v>
      </c>
      <c r="U265">
        <v>37.6</v>
      </c>
    </row>
    <row r="266" spans="1:21" x14ac:dyDescent="0.25">
      <c r="A266">
        <v>265</v>
      </c>
      <c r="B266" t="s">
        <v>372</v>
      </c>
      <c r="C266" t="s">
        <v>127</v>
      </c>
      <c r="D266" t="s">
        <v>128</v>
      </c>
      <c r="E266">
        <v>22.9</v>
      </c>
      <c r="F266">
        <v>364</v>
      </c>
      <c r="G266">
        <v>11.2</v>
      </c>
      <c r="H266" t="s">
        <v>158</v>
      </c>
      <c r="I266">
        <v>99.6</v>
      </c>
      <c r="J266">
        <v>32</v>
      </c>
      <c r="K266">
        <v>6.3</v>
      </c>
      <c r="L266" t="s">
        <v>45</v>
      </c>
      <c r="M266">
        <v>25.1</v>
      </c>
      <c r="N266">
        <v>524</v>
      </c>
      <c r="O266">
        <v>93.1</v>
      </c>
      <c r="P266">
        <v>96</v>
      </c>
      <c r="Q266">
        <v>68.599999999999994</v>
      </c>
      <c r="R266">
        <v>472</v>
      </c>
      <c r="S266">
        <v>4.0999999999999996</v>
      </c>
      <c r="T266" t="s">
        <v>45</v>
      </c>
      <c r="U266">
        <v>37.6</v>
      </c>
    </row>
    <row r="267" spans="1:21" x14ac:dyDescent="0.25">
      <c r="A267">
        <v>266</v>
      </c>
      <c r="B267" t="s">
        <v>373</v>
      </c>
      <c r="C267" t="s">
        <v>70</v>
      </c>
      <c r="D267" t="s">
        <v>71</v>
      </c>
      <c r="E267">
        <v>27.6</v>
      </c>
      <c r="F267">
        <v>306</v>
      </c>
      <c r="G267">
        <v>30.7</v>
      </c>
      <c r="H267">
        <v>318</v>
      </c>
      <c r="I267">
        <v>4.7</v>
      </c>
      <c r="J267" t="s">
        <v>45</v>
      </c>
      <c r="K267">
        <v>66.8</v>
      </c>
      <c r="L267">
        <v>165</v>
      </c>
      <c r="M267">
        <v>97.8</v>
      </c>
      <c r="N267">
        <v>114</v>
      </c>
      <c r="O267">
        <v>80.5</v>
      </c>
      <c r="P267">
        <v>155</v>
      </c>
      <c r="Q267">
        <v>85.3</v>
      </c>
      <c r="R267">
        <v>235</v>
      </c>
      <c r="S267">
        <v>28.8</v>
      </c>
      <c r="T267">
        <v>437</v>
      </c>
      <c r="U267">
        <v>37.5</v>
      </c>
    </row>
    <row r="268" spans="1:21" x14ac:dyDescent="0.25">
      <c r="A268">
        <v>267</v>
      </c>
      <c r="B268" t="s">
        <v>374</v>
      </c>
      <c r="C268" t="s">
        <v>127</v>
      </c>
      <c r="D268" t="s">
        <v>128</v>
      </c>
      <c r="E268">
        <v>19.7</v>
      </c>
      <c r="F268">
        <v>435</v>
      </c>
      <c r="G268">
        <v>22.5</v>
      </c>
      <c r="H268">
        <v>419</v>
      </c>
      <c r="I268">
        <v>97.9</v>
      </c>
      <c r="J268">
        <v>49</v>
      </c>
      <c r="K268">
        <v>16</v>
      </c>
      <c r="L268" t="s">
        <v>45</v>
      </c>
      <c r="M268">
        <v>32.700000000000003</v>
      </c>
      <c r="N268">
        <v>455</v>
      </c>
      <c r="O268">
        <v>51</v>
      </c>
      <c r="P268">
        <v>286</v>
      </c>
      <c r="Q268">
        <v>43.1</v>
      </c>
      <c r="R268" t="s">
        <v>45</v>
      </c>
      <c r="S268">
        <v>45.6</v>
      </c>
      <c r="T268">
        <v>277</v>
      </c>
      <c r="U268">
        <v>37.299999999999997</v>
      </c>
    </row>
    <row r="269" spans="1:21" x14ac:dyDescent="0.25">
      <c r="A269">
        <v>268</v>
      </c>
      <c r="B269" t="s">
        <v>375</v>
      </c>
      <c r="C269" t="s">
        <v>22</v>
      </c>
      <c r="D269" t="s">
        <v>23</v>
      </c>
      <c r="E269">
        <v>37.6</v>
      </c>
      <c r="F269">
        <v>224</v>
      </c>
      <c r="G269">
        <v>35.6</v>
      </c>
      <c r="H269">
        <v>276</v>
      </c>
      <c r="I269">
        <v>51.3</v>
      </c>
      <c r="J269">
        <v>306</v>
      </c>
      <c r="K269">
        <v>26.3</v>
      </c>
      <c r="L269">
        <v>472</v>
      </c>
      <c r="M269">
        <v>22.4</v>
      </c>
      <c r="N269">
        <v>553</v>
      </c>
      <c r="O269">
        <v>36.5</v>
      </c>
      <c r="P269">
        <v>378</v>
      </c>
      <c r="Q269">
        <v>90.8</v>
      </c>
      <c r="R269">
        <v>144</v>
      </c>
      <c r="S269">
        <v>15.5</v>
      </c>
      <c r="T269" t="s">
        <v>45</v>
      </c>
      <c r="U269">
        <v>37.299999999999997</v>
      </c>
    </row>
    <row r="270" spans="1:21" x14ac:dyDescent="0.25">
      <c r="A270">
        <v>269</v>
      </c>
      <c r="B270" t="s">
        <v>376</v>
      </c>
      <c r="C270" t="s">
        <v>41</v>
      </c>
      <c r="D270" t="s">
        <v>42</v>
      </c>
      <c r="E270">
        <v>34.4</v>
      </c>
      <c r="F270">
        <v>246</v>
      </c>
      <c r="G270">
        <v>32.5</v>
      </c>
      <c r="H270">
        <v>300</v>
      </c>
      <c r="I270">
        <v>52.6</v>
      </c>
      <c r="J270">
        <v>298</v>
      </c>
      <c r="K270">
        <v>46</v>
      </c>
      <c r="L270">
        <v>292</v>
      </c>
      <c r="M270">
        <v>2.9</v>
      </c>
      <c r="N270" t="s">
        <v>45</v>
      </c>
      <c r="O270">
        <v>5</v>
      </c>
      <c r="P270" t="s">
        <v>45</v>
      </c>
      <c r="Q270">
        <v>75.7</v>
      </c>
      <c r="R270">
        <v>377</v>
      </c>
      <c r="S270">
        <v>17.7</v>
      </c>
      <c r="T270" t="s">
        <v>45</v>
      </c>
      <c r="U270">
        <v>37.299999999999997</v>
      </c>
    </row>
    <row r="271" spans="1:21" x14ac:dyDescent="0.25">
      <c r="A271">
        <v>270</v>
      </c>
      <c r="B271" t="s">
        <v>377</v>
      </c>
      <c r="C271" t="s">
        <v>241</v>
      </c>
      <c r="D271" t="s">
        <v>242</v>
      </c>
      <c r="E271">
        <v>30.2</v>
      </c>
      <c r="F271">
        <v>285</v>
      </c>
      <c r="G271">
        <v>48.3</v>
      </c>
      <c r="H271">
        <v>185</v>
      </c>
      <c r="I271">
        <v>13</v>
      </c>
      <c r="J271" t="s">
        <v>45</v>
      </c>
      <c r="K271">
        <v>86.4</v>
      </c>
      <c r="L271">
        <v>85</v>
      </c>
      <c r="M271">
        <v>3.7</v>
      </c>
      <c r="N271" t="s">
        <v>45</v>
      </c>
      <c r="O271">
        <v>1.1000000000000001</v>
      </c>
      <c r="P271" t="s">
        <v>45</v>
      </c>
      <c r="Q271">
        <v>52.4</v>
      </c>
      <c r="R271" t="s">
        <v>45</v>
      </c>
      <c r="S271">
        <v>65.599999999999994</v>
      </c>
      <c r="T271">
        <v>166</v>
      </c>
      <c r="U271">
        <v>37.200000000000003</v>
      </c>
    </row>
    <row r="272" spans="1:21" x14ac:dyDescent="0.25">
      <c r="A272">
        <v>271</v>
      </c>
      <c r="B272" t="s">
        <v>378</v>
      </c>
      <c r="C272" t="s">
        <v>67</v>
      </c>
      <c r="D272" t="s">
        <v>68</v>
      </c>
      <c r="E272">
        <v>24.9</v>
      </c>
      <c r="F272">
        <v>344</v>
      </c>
      <c r="G272">
        <v>39</v>
      </c>
      <c r="H272">
        <v>239</v>
      </c>
      <c r="I272">
        <v>85.7</v>
      </c>
      <c r="J272">
        <v>107</v>
      </c>
      <c r="K272">
        <v>13.3</v>
      </c>
      <c r="L272" t="s">
        <v>45</v>
      </c>
      <c r="M272">
        <v>15.3</v>
      </c>
      <c r="N272" t="s">
        <v>45</v>
      </c>
      <c r="O272">
        <v>52.4</v>
      </c>
      <c r="P272">
        <v>279</v>
      </c>
      <c r="Q272">
        <v>63.1</v>
      </c>
      <c r="R272">
        <v>530</v>
      </c>
      <c r="S272">
        <v>10.199999999999999</v>
      </c>
      <c r="T272" t="s">
        <v>45</v>
      </c>
      <c r="U272">
        <v>37.200000000000003</v>
      </c>
    </row>
    <row r="273" spans="1:21" x14ac:dyDescent="0.25">
      <c r="A273">
        <v>272</v>
      </c>
      <c r="B273" t="s">
        <v>379</v>
      </c>
      <c r="C273" t="s">
        <v>163</v>
      </c>
      <c r="D273" t="s">
        <v>164</v>
      </c>
      <c r="E273">
        <v>26.4</v>
      </c>
      <c r="F273">
        <v>322</v>
      </c>
      <c r="G273">
        <v>31.6</v>
      </c>
      <c r="H273">
        <v>313</v>
      </c>
      <c r="I273">
        <v>70.7</v>
      </c>
      <c r="J273">
        <v>183</v>
      </c>
      <c r="K273">
        <v>13.5</v>
      </c>
      <c r="L273" t="s">
        <v>45</v>
      </c>
      <c r="M273">
        <v>91.3</v>
      </c>
      <c r="N273">
        <v>165</v>
      </c>
      <c r="O273">
        <v>37.9</v>
      </c>
      <c r="P273">
        <v>363</v>
      </c>
      <c r="Q273">
        <v>75.7</v>
      </c>
      <c r="R273">
        <v>376</v>
      </c>
      <c r="S273">
        <v>39.299999999999997</v>
      </c>
      <c r="T273">
        <v>332</v>
      </c>
      <c r="U273">
        <v>37.200000000000003</v>
      </c>
    </row>
    <row r="274" spans="1:21" x14ac:dyDescent="0.25">
      <c r="A274">
        <v>273</v>
      </c>
      <c r="B274" t="s">
        <v>380</v>
      </c>
      <c r="C274" t="s">
        <v>127</v>
      </c>
      <c r="D274" t="s">
        <v>128</v>
      </c>
      <c r="E274">
        <v>41.8</v>
      </c>
      <c r="F274">
        <v>198</v>
      </c>
      <c r="G274">
        <v>28.8</v>
      </c>
      <c r="H274">
        <v>337</v>
      </c>
      <c r="I274">
        <v>68.5</v>
      </c>
      <c r="J274">
        <v>197</v>
      </c>
      <c r="K274">
        <v>6.1</v>
      </c>
      <c r="L274" t="s">
        <v>45</v>
      </c>
      <c r="M274">
        <v>5.9</v>
      </c>
      <c r="N274" t="s">
        <v>45</v>
      </c>
      <c r="O274">
        <v>44.2</v>
      </c>
      <c r="P274">
        <v>313</v>
      </c>
      <c r="Q274">
        <v>80.7</v>
      </c>
      <c r="R274">
        <v>312</v>
      </c>
      <c r="S274">
        <v>78.900000000000006</v>
      </c>
      <c r="T274">
        <v>112</v>
      </c>
      <c r="U274">
        <v>37.200000000000003</v>
      </c>
    </row>
    <row r="275" spans="1:21" x14ac:dyDescent="0.25">
      <c r="A275">
        <v>274</v>
      </c>
      <c r="B275" t="s">
        <v>381</v>
      </c>
      <c r="C275" t="s">
        <v>382</v>
      </c>
      <c r="D275" t="s">
        <v>383</v>
      </c>
      <c r="E275">
        <v>40.700000000000003</v>
      </c>
      <c r="F275">
        <v>206</v>
      </c>
      <c r="G275">
        <v>23.8</v>
      </c>
      <c r="H275">
        <v>404</v>
      </c>
      <c r="I275">
        <v>12.8</v>
      </c>
      <c r="J275" t="s">
        <v>45</v>
      </c>
      <c r="K275">
        <v>71.400000000000006</v>
      </c>
      <c r="L275">
        <v>139</v>
      </c>
      <c r="M275">
        <v>7.4</v>
      </c>
      <c r="N275" t="s">
        <v>45</v>
      </c>
      <c r="O275">
        <v>21.3</v>
      </c>
      <c r="P275">
        <v>523</v>
      </c>
      <c r="Q275">
        <v>96.9</v>
      </c>
      <c r="R275">
        <v>41</v>
      </c>
      <c r="S275">
        <v>55.4</v>
      </c>
      <c r="T275">
        <v>211</v>
      </c>
      <c r="U275">
        <v>37.1</v>
      </c>
    </row>
    <row r="276" spans="1:21" x14ac:dyDescent="0.25">
      <c r="A276">
        <v>275</v>
      </c>
      <c r="B276" t="s">
        <v>384</v>
      </c>
      <c r="C276" t="s">
        <v>93</v>
      </c>
      <c r="D276" t="s">
        <v>94</v>
      </c>
      <c r="E276">
        <v>20.8</v>
      </c>
      <c r="F276">
        <v>400</v>
      </c>
      <c r="G276">
        <v>38.799999999999997</v>
      </c>
      <c r="H276">
        <v>241</v>
      </c>
      <c r="I276">
        <v>6.1</v>
      </c>
      <c r="J276" t="s">
        <v>45</v>
      </c>
      <c r="K276">
        <v>81.400000000000006</v>
      </c>
      <c r="L276">
        <v>106</v>
      </c>
      <c r="M276">
        <v>63.6</v>
      </c>
      <c r="N276">
        <v>295</v>
      </c>
      <c r="O276">
        <v>76.5</v>
      </c>
      <c r="P276">
        <v>174</v>
      </c>
      <c r="Q276">
        <v>82.2</v>
      </c>
      <c r="R276">
        <v>285</v>
      </c>
      <c r="S276">
        <v>37.5</v>
      </c>
      <c r="T276">
        <v>346</v>
      </c>
      <c r="U276">
        <v>36.9</v>
      </c>
    </row>
    <row r="277" spans="1:21" x14ac:dyDescent="0.25">
      <c r="A277">
        <v>276</v>
      </c>
      <c r="B277" t="s">
        <v>385</v>
      </c>
      <c r="C277" t="s">
        <v>147</v>
      </c>
      <c r="D277" t="s">
        <v>148</v>
      </c>
      <c r="E277">
        <v>44.8</v>
      </c>
      <c r="F277">
        <v>183</v>
      </c>
      <c r="G277">
        <v>30.1</v>
      </c>
      <c r="H277">
        <v>324</v>
      </c>
      <c r="I277">
        <v>10.5</v>
      </c>
      <c r="J277" t="s">
        <v>45</v>
      </c>
      <c r="K277">
        <v>30.9</v>
      </c>
      <c r="L277">
        <v>424</v>
      </c>
      <c r="M277">
        <v>99.4</v>
      </c>
      <c r="N277">
        <v>82</v>
      </c>
      <c r="O277">
        <v>50.2</v>
      </c>
      <c r="P277">
        <v>292</v>
      </c>
      <c r="Q277">
        <v>69.7</v>
      </c>
      <c r="R277">
        <v>463</v>
      </c>
      <c r="S277">
        <v>63.6</v>
      </c>
      <c r="T277">
        <v>175</v>
      </c>
      <c r="U277">
        <v>36.9</v>
      </c>
    </row>
    <row r="278" spans="1:21" x14ac:dyDescent="0.25">
      <c r="A278">
        <v>277</v>
      </c>
      <c r="B278" t="s">
        <v>386</v>
      </c>
      <c r="C278" t="s">
        <v>231</v>
      </c>
      <c r="D278" t="s">
        <v>232</v>
      </c>
      <c r="E278">
        <v>25.1</v>
      </c>
      <c r="F278">
        <v>338</v>
      </c>
      <c r="G278">
        <v>37.799999999999997</v>
      </c>
      <c r="H278">
        <v>249</v>
      </c>
      <c r="I278">
        <v>98.8</v>
      </c>
      <c r="J278">
        <v>42</v>
      </c>
      <c r="K278">
        <v>1.4</v>
      </c>
      <c r="L278" t="s">
        <v>45</v>
      </c>
      <c r="M278">
        <v>48.8</v>
      </c>
      <c r="N278">
        <v>358</v>
      </c>
      <c r="O278">
        <v>7</v>
      </c>
      <c r="P278" t="s">
        <v>45</v>
      </c>
      <c r="Q278">
        <v>14.3</v>
      </c>
      <c r="R278" t="s">
        <v>45</v>
      </c>
      <c r="S278">
        <v>11.4</v>
      </c>
      <c r="T278" t="s">
        <v>45</v>
      </c>
      <c r="U278">
        <v>36.799999999999997</v>
      </c>
    </row>
    <row r="279" spans="1:21" x14ac:dyDescent="0.25">
      <c r="A279">
        <v>278</v>
      </c>
      <c r="B279" t="s">
        <v>387</v>
      </c>
      <c r="C279" t="s">
        <v>104</v>
      </c>
      <c r="D279" t="s">
        <v>105</v>
      </c>
      <c r="E279">
        <v>21.8</v>
      </c>
      <c r="F279">
        <v>379</v>
      </c>
      <c r="G279">
        <v>22.1</v>
      </c>
      <c r="H279">
        <v>428</v>
      </c>
      <c r="I279">
        <v>14.9</v>
      </c>
      <c r="J279" t="s">
        <v>45</v>
      </c>
      <c r="K279">
        <v>63.1</v>
      </c>
      <c r="L279">
        <v>185</v>
      </c>
      <c r="M279">
        <v>98.9</v>
      </c>
      <c r="N279">
        <v>97</v>
      </c>
      <c r="O279">
        <v>100</v>
      </c>
      <c r="P279">
        <v>16</v>
      </c>
      <c r="Q279">
        <v>80.8</v>
      </c>
      <c r="R279">
        <v>311</v>
      </c>
      <c r="S279">
        <v>68.3</v>
      </c>
      <c r="T279">
        <v>148</v>
      </c>
      <c r="U279">
        <v>36.700000000000003</v>
      </c>
    </row>
    <row r="280" spans="1:21" x14ac:dyDescent="0.25">
      <c r="A280">
        <v>279</v>
      </c>
      <c r="B280" t="s">
        <v>388</v>
      </c>
      <c r="C280" t="s">
        <v>25</v>
      </c>
      <c r="D280" t="s">
        <v>26</v>
      </c>
      <c r="E280">
        <v>22.2</v>
      </c>
      <c r="F280">
        <v>375</v>
      </c>
      <c r="G280">
        <v>14.9</v>
      </c>
      <c r="H280" t="s">
        <v>158</v>
      </c>
      <c r="I280">
        <v>44.6</v>
      </c>
      <c r="J280">
        <v>346</v>
      </c>
      <c r="K280">
        <v>42.7</v>
      </c>
      <c r="L280">
        <v>324</v>
      </c>
      <c r="M280">
        <v>82.9</v>
      </c>
      <c r="N280">
        <v>209</v>
      </c>
      <c r="O280">
        <v>88.7</v>
      </c>
      <c r="P280">
        <v>115</v>
      </c>
      <c r="Q280">
        <v>85.7</v>
      </c>
      <c r="R280">
        <v>232</v>
      </c>
      <c r="S280">
        <v>15.5</v>
      </c>
      <c r="T280" t="s">
        <v>45</v>
      </c>
      <c r="U280">
        <v>36.6</v>
      </c>
    </row>
    <row r="281" spans="1:21" x14ac:dyDescent="0.25">
      <c r="A281">
        <v>280</v>
      </c>
      <c r="B281" t="s">
        <v>389</v>
      </c>
      <c r="C281" t="s">
        <v>130</v>
      </c>
      <c r="D281" t="s">
        <v>131</v>
      </c>
      <c r="E281">
        <v>22.7</v>
      </c>
      <c r="F281">
        <v>368</v>
      </c>
      <c r="G281">
        <v>12.6</v>
      </c>
      <c r="H281" t="s">
        <v>158</v>
      </c>
      <c r="I281">
        <v>55.2</v>
      </c>
      <c r="J281">
        <v>283</v>
      </c>
      <c r="K281">
        <v>44.8</v>
      </c>
      <c r="L281">
        <v>300</v>
      </c>
      <c r="M281">
        <v>85.3</v>
      </c>
      <c r="N281">
        <v>198</v>
      </c>
      <c r="O281">
        <v>34.200000000000003</v>
      </c>
      <c r="P281">
        <v>396</v>
      </c>
      <c r="Q281">
        <v>93.4</v>
      </c>
      <c r="R281">
        <v>99</v>
      </c>
      <c r="S281">
        <v>49.9</v>
      </c>
      <c r="T281">
        <v>251</v>
      </c>
      <c r="U281">
        <v>36.5</v>
      </c>
    </row>
    <row r="282" spans="1:21" x14ac:dyDescent="0.25">
      <c r="A282">
        <v>281</v>
      </c>
      <c r="B282" t="s">
        <v>390</v>
      </c>
      <c r="C282" t="s">
        <v>22</v>
      </c>
      <c r="D282" t="s">
        <v>23</v>
      </c>
      <c r="E282">
        <v>31.2</v>
      </c>
      <c r="F282">
        <v>270</v>
      </c>
      <c r="G282">
        <v>44.6</v>
      </c>
      <c r="H282">
        <v>213</v>
      </c>
      <c r="I282">
        <v>55.4</v>
      </c>
      <c r="J282">
        <v>281</v>
      </c>
      <c r="K282">
        <v>27.3</v>
      </c>
      <c r="L282">
        <v>458</v>
      </c>
      <c r="M282">
        <v>10.5</v>
      </c>
      <c r="N282" t="s">
        <v>45</v>
      </c>
      <c r="O282">
        <v>41.7</v>
      </c>
      <c r="P282">
        <v>332</v>
      </c>
      <c r="Q282">
        <v>57.9</v>
      </c>
      <c r="R282">
        <v>594</v>
      </c>
      <c r="S282">
        <v>96</v>
      </c>
      <c r="T282">
        <v>41</v>
      </c>
      <c r="U282">
        <v>36.299999999999997</v>
      </c>
    </row>
    <row r="283" spans="1:21" x14ac:dyDescent="0.25">
      <c r="A283">
        <v>282</v>
      </c>
      <c r="B283" t="s">
        <v>391</v>
      </c>
      <c r="C283" t="s">
        <v>25</v>
      </c>
      <c r="D283" t="s">
        <v>26</v>
      </c>
      <c r="E283">
        <v>14.9</v>
      </c>
      <c r="F283" t="s">
        <v>158</v>
      </c>
      <c r="G283">
        <v>29.6</v>
      </c>
      <c r="H283">
        <v>327</v>
      </c>
      <c r="I283">
        <v>21.3</v>
      </c>
      <c r="J283" t="s">
        <v>45</v>
      </c>
      <c r="K283">
        <v>65.8</v>
      </c>
      <c r="L283">
        <v>173</v>
      </c>
      <c r="M283">
        <v>100</v>
      </c>
      <c r="N283">
        <v>62</v>
      </c>
      <c r="O283">
        <v>94.9</v>
      </c>
      <c r="P283">
        <v>82</v>
      </c>
      <c r="Q283">
        <v>64.3</v>
      </c>
      <c r="R283">
        <v>519</v>
      </c>
      <c r="S283">
        <v>31.9</v>
      </c>
      <c r="T283">
        <v>394</v>
      </c>
      <c r="U283">
        <v>36.299999999999997</v>
      </c>
    </row>
    <row r="284" spans="1:21" x14ac:dyDescent="0.25">
      <c r="A284">
        <v>283</v>
      </c>
      <c r="B284" t="s">
        <v>392</v>
      </c>
      <c r="C284" t="s">
        <v>53</v>
      </c>
      <c r="D284" t="s">
        <v>54</v>
      </c>
      <c r="E284">
        <v>17</v>
      </c>
      <c r="F284">
        <v>495</v>
      </c>
      <c r="G284">
        <v>12.8</v>
      </c>
      <c r="H284" t="s">
        <v>158</v>
      </c>
      <c r="I284">
        <v>50.9</v>
      </c>
      <c r="J284">
        <v>310</v>
      </c>
      <c r="K284">
        <v>39.6</v>
      </c>
      <c r="L284">
        <v>354</v>
      </c>
      <c r="M284">
        <v>98</v>
      </c>
      <c r="N284">
        <v>112</v>
      </c>
      <c r="O284">
        <v>100</v>
      </c>
      <c r="P284">
        <v>10</v>
      </c>
      <c r="Q284">
        <v>30.4</v>
      </c>
      <c r="R284" t="s">
        <v>45</v>
      </c>
      <c r="S284">
        <v>26.9</v>
      </c>
      <c r="T284">
        <v>463</v>
      </c>
      <c r="U284">
        <v>36.299999999999997</v>
      </c>
    </row>
    <row r="285" spans="1:21" x14ac:dyDescent="0.25">
      <c r="A285">
        <v>284</v>
      </c>
      <c r="B285" t="s">
        <v>393</v>
      </c>
      <c r="C285" t="s">
        <v>234</v>
      </c>
      <c r="D285" t="s">
        <v>235</v>
      </c>
      <c r="E285">
        <v>13.5</v>
      </c>
      <c r="F285" t="s">
        <v>158</v>
      </c>
      <c r="G285">
        <v>7.6</v>
      </c>
      <c r="H285" t="s">
        <v>158</v>
      </c>
      <c r="I285">
        <v>99.1</v>
      </c>
      <c r="J285">
        <v>39</v>
      </c>
      <c r="K285">
        <v>15.7</v>
      </c>
      <c r="L285" t="s">
        <v>45</v>
      </c>
      <c r="M285">
        <v>75.599999999999994</v>
      </c>
      <c r="N285">
        <v>234</v>
      </c>
      <c r="O285">
        <v>61.2</v>
      </c>
      <c r="P285">
        <v>231</v>
      </c>
      <c r="Q285">
        <v>59.7</v>
      </c>
      <c r="R285">
        <v>573</v>
      </c>
      <c r="S285">
        <v>40.700000000000003</v>
      </c>
      <c r="T285">
        <v>323</v>
      </c>
      <c r="U285">
        <v>36.1</v>
      </c>
    </row>
    <row r="286" spans="1:21" x14ac:dyDescent="0.25">
      <c r="A286">
        <v>285</v>
      </c>
      <c r="B286" t="s">
        <v>394</v>
      </c>
      <c r="C286" t="s">
        <v>120</v>
      </c>
      <c r="D286" t="s">
        <v>121</v>
      </c>
      <c r="E286">
        <v>21.5</v>
      </c>
      <c r="F286">
        <v>387</v>
      </c>
      <c r="G286">
        <v>80</v>
      </c>
      <c r="H286">
        <v>70</v>
      </c>
      <c r="I286">
        <v>55.1</v>
      </c>
      <c r="J286">
        <v>284</v>
      </c>
      <c r="K286">
        <v>6.6</v>
      </c>
      <c r="L286" t="s">
        <v>45</v>
      </c>
      <c r="M286">
        <v>42.4</v>
      </c>
      <c r="N286">
        <v>395</v>
      </c>
      <c r="O286">
        <v>97.5</v>
      </c>
      <c r="P286">
        <v>64</v>
      </c>
      <c r="Q286">
        <v>34.9</v>
      </c>
      <c r="R286" t="s">
        <v>45</v>
      </c>
      <c r="S286">
        <v>28</v>
      </c>
      <c r="T286">
        <v>450</v>
      </c>
      <c r="U286">
        <v>36.1</v>
      </c>
    </row>
    <row r="287" spans="1:21" x14ac:dyDescent="0.25">
      <c r="A287">
        <v>286</v>
      </c>
      <c r="B287" t="s">
        <v>395</v>
      </c>
      <c r="C287" t="s">
        <v>120</v>
      </c>
      <c r="D287" t="s">
        <v>121</v>
      </c>
      <c r="E287">
        <v>20.5</v>
      </c>
      <c r="F287">
        <v>407</v>
      </c>
      <c r="G287">
        <v>54.9</v>
      </c>
      <c r="H287">
        <v>151</v>
      </c>
      <c r="I287">
        <v>67.099999999999994</v>
      </c>
      <c r="J287">
        <v>207</v>
      </c>
      <c r="K287">
        <v>2.8</v>
      </c>
      <c r="L287" t="s">
        <v>45</v>
      </c>
      <c r="M287">
        <v>72.5</v>
      </c>
      <c r="N287">
        <v>249</v>
      </c>
      <c r="O287">
        <v>92.7</v>
      </c>
      <c r="P287">
        <v>98</v>
      </c>
      <c r="Q287">
        <v>21.4</v>
      </c>
      <c r="R287" t="s">
        <v>45</v>
      </c>
      <c r="S287">
        <v>74.3</v>
      </c>
      <c r="T287">
        <v>121</v>
      </c>
      <c r="U287">
        <v>36.1</v>
      </c>
    </row>
    <row r="288" spans="1:21" x14ac:dyDescent="0.25">
      <c r="A288">
        <v>287</v>
      </c>
      <c r="B288" t="s">
        <v>396</v>
      </c>
      <c r="C288" t="s">
        <v>147</v>
      </c>
      <c r="D288" t="s">
        <v>148</v>
      </c>
      <c r="E288">
        <v>38.9</v>
      </c>
      <c r="F288">
        <v>218</v>
      </c>
      <c r="G288">
        <v>39.6</v>
      </c>
      <c r="H288">
        <v>237</v>
      </c>
      <c r="I288">
        <v>11.3</v>
      </c>
      <c r="J288" t="s">
        <v>45</v>
      </c>
      <c r="K288">
        <v>33.200000000000003</v>
      </c>
      <c r="L288">
        <v>411</v>
      </c>
      <c r="M288">
        <v>98.5</v>
      </c>
      <c r="N288">
        <v>106</v>
      </c>
      <c r="O288">
        <v>52.7</v>
      </c>
      <c r="P288">
        <v>275</v>
      </c>
      <c r="Q288">
        <v>67.599999999999994</v>
      </c>
      <c r="R288">
        <v>486</v>
      </c>
      <c r="S288">
        <v>54</v>
      </c>
      <c r="T288">
        <v>225</v>
      </c>
      <c r="U288">
        <v>36.200000000000003</v>
      </c>
    </row>
    <row r="289" spans="1:21" x14ac:dyDescent="0.25">
      <c r="A289">
        <v>288</v>
      </c>
      <c r="B289" t="s">
        <v>397</v>
      </c>
      <c r="C289" t="s">
        <v>398</v>
      </c>
      <c r="D289" t="s">
        <v>399</v>
      </c>
      <c r="E289">
        <v>48.9</v>
      </c>
      <c r="F289">
        <v>162</v>
      </c>
      <c r="G289">
        <v>63.3</v>
      </c>
      <c r="H289">
        <v>117</v>
      </c>
      <c r="I289">
        <v>38.4</v>
      </c>
      <c r="J289">
        <v>402</v>
      </c>
      <c r="K289">
        <v>7.1</v>
      </c>
      <c r="L289" t="s">
        <v>45</v>
      </c>
      <c r="M289">
        <v>8.6</v>
      </c>
      <c r="N289" t="s">
        <v>45</v>
      </c>
      <c r="O289">
        <v>9.3000000000000007</v>
      </c>
      <c r="P289" t="s">
        <v>45</v>
      </c>
      <c r="Q289">
        <v>78</v>
      </c>
      <c r="R289">
        <v>346</v>
      </c>
      <c r="S289">
        <v>59.3</v>
      </c>
      <c r="T289">
        <v>191</v>
      </c>
      <c r="U289">
        <v>36.1</v>
      </c>
    </row>
    <row r="290" spans="1:21" x14ac:dyDescent="0.25">
      <c r="A290">
        <v>289</v>
      </c>
      <c r="B290" t="s">
        <v>400</v>
      </c>
      <c r="C290" t="s">
        <v>401</v>
      </c>
      <c r="D290" t="s">
        <v>402</v>
      </c>
      <c r="E290">
        <v>24.2</v>
      </c>
      <c r="F290">
        <v>350</v>
      </c>
      <c r="G290">
        <v>39.700000000000003</v>
      </c>
      <c r="H290">
        <v>236</v>
      </c>
      <c r="I290">
        <v>96.8</v>
      </c>
      <c r="J290">
        <v>54</v>
      </c>
      <c r="K290">
        <v>1.3</v>
      </c>
      <c r="L290" t="s">
        <v>45</v>
      </c>
      <c r="M290">
        <v>3.4</v>
      </c>
      <c r="N290" t="s">
        <v>45</v>
      </c>
      <c r="O290">
        <v>48.2</v>
      </c>
      <c r="P290">
        <v>303</v>
      </c>
      <c r="Q290">
        <v>46.2</v>
      </c>
      <c r="R290" t="s">
        <v>45</v>
      </c>
      <c r="S290">
        <v>29.9</v>
      </c>
      <c r="T290">
        <v>417</v>
      </c>
      <c r="U290">
        <v>36</v>
      </c>
    </row>
    <row r="291" spans="1:21" x14ac:dyDescent="0.25">
      <c r="A291">
        <v>290</v>
      </c>
      <c r="B291" t="s">
        <v>403</v>
      </c>
      <c r="C291" t="s">
        <v>404</v>
      </c>
      <c r="D291" t="s">
        <v>405</v>
      </c>
      <c r="E291">
        <v>45.3</v>
      </c>
      <c r="F291">
        <v>181</v>
      </c>
      <c r="G291">
        <v>34.9</v>
      </c>
      <c r="H291">
        <v>280</v>
      </c>
      <c r="I291">
        <v>41.3</v>
      </c>
      <c r="J291">
        <v>378</v>
      </c>
      <c r="K291">
        <v>10.7</v>
      </c>
      <c r="L291" t="s">
        <v>45</v>
      </c>
      <c r="M291">
        <v>23.9</v>
      </c>
      <c r="N291">
        <v>532</v>
      </c>
      <c r="O291">
        <v>51.6</v>
      </c>
      <c r="P291">
        <v>283</v>
      </c>
      <c r="Q291">
        <v>96</v>
      </c>
      <c r="R291">
        <v>59</v>
      </c>
      <c r="S291">
        <v>41.5</v>
      </c>
      <c r="T291">
        <v>314</v>
      </c>
      <c r="U291">
        <v>36</v>
      </c>
    </row>
    <row r="292" spans="1:21" x14ac:dyDescent="0.25">
      <c r="A292">
        <v>291</v>
      </c>
      <c r="B292" t="s">
        <v>406</v>
      </c>
      <c r="C292" t="s">
        <v>67</v>
      </c>
      <c r="D292" t="s">
        <v>68</v>
      </c>
      <c r="E292">
        <v>14.5</v>
      </c>
      <c r="F292" t="s">
        <v>158</v>
      </c>
      <c r="G292">
        <v>6.6</v>
      </c>
      <c r="H292" t="s">
        <v>158</v>
      </c>
      <c r="I292">
        <v>39.200000000000003</v>
      </c>
      <c r="J292">
        <v>397</v>
      </c>
      <c r="K292">
        <v>100</v>
      </c>
      <c r="L292">
        <v>6</v>
      </c>
      <c r="M292">
        <v>22.1</v>
      </c>
      <c r="N292">
        <v>557</v>
      </c>
      <c r="O292">
        <v>8.8000000000000007</v>
      </c>
      <c r="P292" t="s">
        <v>45</v>
      </c>
      <c r="Q292">
        <v>34.5</v>
      </c>
      <c r="R292" t="s">
        <v>45</v>
      </c>
      <c r="S292">
        <v>13.7</v>
      </c>
      <c r="T292" t="s">
        <v>45</v>
      </c>
      <c r="U292">
        <v>36</v>
      </c>
    </row>
    <row r="293" spans="1:21" x14ac:dyDescent="0.25">
      <c r="A293">
        <v>292</v>
      </c>
      <c r="B293" t="s">
        <v>407</v>
      </c>
      <c r="C293" t="s">
        <v>180</v>
      </c>
      <c r="D293" t="s">
        <v>181</v>
      </c>
      <c r="E293">
        <v>28.8</v>
      </c>
      <c r="F293">
        <v>297</v>
      </c>
      <c r="G293">
        <v>32.1</v>
      </c>
      <c r="H293">
        <v>305</v>
      </c>
      <c r="I293">
        <v>60.3</v>
      </c>
      <c r="J293">
        <v>259</v>
      </c>
      <c r="K293">
        <v>36.299999999999997</v>
      </c>
      <c r="L293">
        <v>382</v>
      </c>
      <c r="M293">
        <v>27.3</v>
      </c>
      <c r="N293">
        <v>505</v>
      </c>
      <c r="O293">
        <v>4.9000000000000004</v>
      </c>
      <c r="P293" t="s">
        <v>45</v>
      </c>
      <c r="Q293">
        <v>88.4</v>
      </c>
      <c r="R293">
        <v>192</v>
      </c>
      <c r="S293">
        <v>28.3</v>
      </c>
      <c r="T293">
        <v>447</v>
      </c>
      <c r="U293">
        <v>35.799999999999997</v>
      </c>
    </row>
    <row r="294" spans="1:21" x14ac:dyDescent="0.25">
      <c r="A294">
        <v>293</v>
      </c>
      <c r="B294" t="s">
        <v>408</v>
      </c>
      <c r="C294" t="s">
        <v>147</v>
      </c>
      <c r="D294" t="s">
        <v>148</v>
      </c>
      <c r="E294">
        <v>29.3</v>
      </c>
      <c r="F294">
        <v>292</v>
      </c>
      <c r="G294">
        <v>19.100000000000001</v>
      </c>
      <c r="H294">
        <v>481</v>
      </c>
      <c r="I294">
        <v>37.4</v>
      </c>
      <c r="J294">
        <v>413</v>
      </c>
      <c r="K294">
        <v>22.6</v>
      </c>
      <c r="L294">
        <v>518</v>
      </c>
      <c r="M294">
        <v>98.3</v>
      </c>
      <c r="N294">
        <v>108</v>
      </c>
      <c r="O294">
        <v>99.7</v>
      </c>
      <c r="P294">
        <v>32</v>
      </c>
      <c r="Q294">
        <v>84.1</v>
      </c>
      <c r="R294">
        <v>258</v>
      </c>
      <c r="S294">
        <v>32.5</v>
      </c>
      <c r="T294">
        <v>392</v>
      </c>
      <c r="U294">
        <v>35.700000000000003</v>
      </c>
    </row>
    <row r="295" spans="1:21" x14ac:dyDescent="0.25">
      <c r="A295">
        <v>294</v>
      </c>
      <c r="B295" t="s">
        <v>409</v>
      </c>
      <c r="C295" t="s">
        <v>398</v>
      </c>
      <c r="D295" t="s">
        <v>399</v>
      </c>
      <c r="E295">
        <v>38</v>
      </c>
      <c r="F295">
        <v>221</v>
      </c>
      <c r="G295">
        <v>55.1</v>
      </c>
      <c r="H295">
        <v>150</v>
      </c>
      <c r="I295">
        <v>62.6</v>
      </c>
      <c r="J295">
        <v>240</v>
      </c>
      <c r="K295">
        <v>6.6</v>
      </c>
      <c r="L295" t="s">
        <v>45</v>
      </c>
      <c r="M295">
        <v>5</v>
      </c>
      <c r="N295" t="s">
        <v>45</v>
      </c>
      <c r="O295">
        <v>11.9</v>
      </c>
      <c r="P295" t="s">
        <v>45</v>
      </c>
      <c r="Q295">
        <v>82.8</v>
      </c>
      <c r="R295">
        <v>274</v>
      </c>
      <c r="S295">
        <v>33</v>
      </c>
      <c r="T295">
        <v>384</v>
      </c>
      <c r="U295">
        <v>35.6</v>
      </c>
    </row>
    <row r="296" spans="1:21" x14ac:dyDescent="0.25">
      <c r="A296">
        <v>295</v>
      </c>
      <c r="B296" t="s">
        <v>410</v>
      </c>
      <c r="C296" t="s">
        <v>70</v>
      </c>
      <c r="D296" t="s">
        <v>71</v>
      </c>
      <c r="E296">
        <v>16.5</v>
      </c>
      <c r="F296" t="s">
        <v>158</v>
      </c>
      <c r="G296">
        <v>7.5</v>
      </c>
      <c r="H296" t="s">
        <v>158</v>
      </c>
      <c r="I296">
        <v>14.5</v>
      </c>
      <c r="J296" t="s">
        <v>45</v>
      </c>
      <c r="K296">
        <v>85.4</v>
      </c>
      <c r="L296">
        <v>91</v>
      </c>
      <c r="M296">
        <v>61.9</v>
      </c>
      <c r="N296">
        <v>304</v>
      </c>
      <c r="O296">
        <v>99.4</v>
      </c>
      <c r="P296">
        <v>43</v>
      </c>
      <c r="Q296">
        <v>85.5</v>
      </c>
      <c r="R296">
        <v>234</v>
      </c>
      <c r="S296">
        <v>23.1</v>
      </c>
      <c r="T296">
        <v>525</v>
      </c>
      <c r="U296">
        <v>35.6</v>
      </c>
    </row>
    <row r="297" spans="1:21" x14ac:dyDescent="0.25">
      <c r="A297">
        <v>296</v>
      </c>
      <c r="B297" t="s">
        <v>411</v>
      </c>
      <c r="C297" t="s">
        <v>127</v>
      </c>
      <c r="D297" t="s">
        <v>128</v>
      </c>
      <c r="E297">
        <v>19.7</v>
      </c>
      <c r="F297">
        <v>434</v>
      </c>
      <c r="G297">
        <v>33.9</v>
      </c>
      <c r="H297">
        <v>289</v>
      </c>
      <c r="I297">
        <v>92.7</v>
      </c>
      <c r="J297">
        <v>73</v>
      </c>
      <c r="K297">
        <v>1.8</v>
      </c>
      <c r="L297" t="s">
        <v>45</v>
      </c>
      <c r="M297">
        <v>9.6999999999999993</v>
      </c>
      <c r="N297" t="s">
        <v>45</v>
      </c>
      <c r="O297">
        <v>93</v>
      </c>
      <c r="P297">
        <v>97</v>
      </c>
      <c r="Q297">
        <v>79.099999999999994</v>
      </c>
      <c r="R297">
        <v>332</v>
      </c>
      <c r="S297">
        <v>8.6999999999999993</v>
      </c>
      <c r="T297" t="s">
        <v>45</v>
      </c>
      <c r="U297">
        <v>35.5</v>
      </c>
    </row>
    <row r="298" spans="1:21" x14ac:dyDescent="0.25">
      <c r="A298">
        <v>297</v>
      </c>
      <c r="B298" t="s">
        <v>412</v>
      </c>
      <c r="C298" t="s">
        <v>70</v>
      </c>
      <c r="D298" t="s">
        <v>71</v>
      </c>
      <c r="E298">
        <v>13</v>
      </c>
      <c r="F298" t="s">
        <v>158</v>
      </c>
      <c r="G298">
        <v>16.399999999999999</v>
      </c>
      <c r="H298" t="s">
        <v>158</v>
      </c>
      <c r="I298">
        <v>12.2</v>
      </c>
      <c r="J298" t="s">
        <v>45</v>
      </c>
      <c r="K298">
        <v>87</v>
      </c>
      <c r="L298">
        <v>77</v>
      </c>
      <c r="M298">
        <v>97.8</v>
      </c>
      <c r="N298">
        <v>113</v>
      </c>
      <c r="O298">
        <v>72.2</v>
      </c>
      <c r="P298">
        <v>191</v>
      </c>
      <c r="Q298">
        <v>76.599999999999994</v>
      </c>
      <c r="R298">
        <v>367</v>
      </c>
      <c r="S298">
        <v>18.100000000000001</v>
      </c>
      <c r="T298" t="s">
        <v>45</v>
      </c>
      <c r="U298">
        <v>35.4</v>
      </c>
    </row>
    <row r="299" spans="1:21" x14ac:dyDescent="0.25">
      <c r="A299">
        <v>298</v>
      </c>
      <c r="B299" t="s">
        <v>413</v>
      </c>
      <c r="C299" t="s">
        <v>270</v>
      </c>
      <c r="D299" t="s">
        <v>271</v>
      </c>
      <c r="E299">
        <v>26.3</v>
      </c>
      <c r="F299">
        <v>323</v>
      </c>
      <c r="G299">
        <v>36.6</v>
      </c>
      <c r="H299">
        <v>263</v>
      </c>
      <c r="I299">
        <v>59.4</v>
      </c>
      <c r="J299">
        <v>265</v>
      </c>
      <c r="K299">
        <v>11.5</v>
      </c>
      <c r="L299" t="s">
        <v>45</v>
      </c>
      <c r="M299">
        <v>100</v>
      </c>
      <c r="N299">
        <v>14</v>
      </c>
      <c r="O299">
        <v>38.200000000000003</v>
      </c>
      <c r="P299">
        <v>360</v>
      </c>
      <c r="Q299">
        <v>70.8</v>
      </c>
      <c r="R299">
        <v>453</v>
      </c>
      <c r="S299">
        <v>86.8</v>
      </c>
      <c r="T299">
        <v>81</v>
      </c>
      <c r="U299">
        <v>35.4</v>
      </c>
    </row>
    <row r="300" spans="1:21" x14ac:dyDescent="0.25">
      <c r="A300">
        <v>299</v>
      </c>
      <c r="B300" t="s">
        <v>414</v>
      </c>
      <c r="C300" t="s">
        <v>22</v>
      </c>
      <c r="D300" t="s">
        <v>23</v>
      </c>
      <c r="E300">
        <v>22.7</v>
      </c>
      <c r="F300">
        <v>367</v>
      </c>
      <c r="G300">
        <v>32.1</v>
      </c>
      <c r="H300">
        <v>303</v>
      </c>
      <c r="I300">
        <v>70.8</v>
      </c>
      <c r="J300">
        <v>182</v>
      </c>
      <c r="K300">
        <v>20.8</v>
      </c>
      <c r="L300">
        <v>548</v>
      </c>
      <c r="M300">
        <v>66.900000000000006</v>
      </c>
      <c r="N300">
        <v>278</v>
      </c>
      <c r="O300">
        <v>25.3</v>
      </c>
      <c r="P300">
        <v>468</v>
      </c>
      <c r="Q300">
        <v>81.7</v>
      </c>
      <c r="R300">
        <v>297</v>
      </c>
      <c r="S300">
        <v>50.3</v>
      </c>
      <c r="T300">
        <v>247</v>
      </c>
      <c r="U300">
        <v>35.4</v>
      </c>
    </row>
    <row r="301" spans="1:21" x14ac:dyDescent="0.25">
      <c r="A301">
        <v>300</v>
      </c>
      <c r="B301" t="s">
        <v>415</v>
      </c>
      <c r="C301" t="s">
        <v>416</v>
      </c>
      <c r="D301" t="s">
        <v>417</v>
      </c>
      <c r="E301">
        <v>25.8</v>
      </c>
      <c r="F301">
        <v>331</v>
      </c>
      <c r="G301">
        <v>10.7</v>
      </c>
      <c r="H301" t="s">
        <v>158</v>
      </c>
      <c r="I301">
        <v>88.9</v>
      </c>
      <c r="J301">
        <v>91</v>
      </c>
      <c r="K301">
        <v>14.3</v>
      </c>
      <c r="L301" t="s">
        <v>45</v>
      </c>
      <c r="M301">
        <v>40</v>
      </c>
      <c r="N301">
        <v>405</v>
      </c>
      <c r="O301">
        <v>24.2</v>
      </c>
      <c r="P301">
        <v>476</v>
      </c>
      <c r="Q301">
        <v>88</v>
      </c>
      <c r="R301">
        <v>197</v>
      </c>
      <c r="S301">
        <v>79.599999999999994</v>
      </c>
      <c r="T301">
        <v>107</v>
      </c>
      <c r="U301">
        <v>35.4</v>
      </c>
    </row>
    <row r="302" spans="1:21" x14ac:dyDescent="0.25">
      <c r="A302">
        <v>301</v>
      </c>
      <c r="B302" t="s">
        <v>418</v>
      </c>
      <c r="C302" t="s">
        <v>70</v>
      </c>
      <c r="D302" t="s">
        <v>71</v>
      </c>
      <c r="E302">
        <v>26.1</v>
      </c>
      <c r="F302">
        <v>324</v>
      </c>
      <c r="G302">
        <v>16.600000000000001</v>
      </c>
      <c r="H302" t="s">
        <v>158</v>
      </c>
      <c r="I302">
        <v>7.6</v>
      </c>
      <c r="J302" t="s">
        <v>45</v>
      </c>
      <c r="K302">
        <v>71.7</v>
      </c>
      <c r="L302">
        <v>136</v>
      </c>
      <c r="M302">
        <v>99.9</v>
      </c>
      <c r="N302">
        <v>70</v>
      </c>
      <c r="O302">
        <v>40.5</v>
      </c>
      <c r="P302">
        <v>342</v>
      </c>
      <c r="Q302">
        <v>90</v>
      </c>
      <c r="R302">
        <v>163</v>
      </c>
      <c r="S302">
        <v>27</v>
      </c>
      <c r="T302">
        <v>460</v>
      </c>
      <c r="U302">
        <v>35.200000000000003</v>
      </c>
    </row>
    <row r="303" spans="1:21" x14ac:dyDescent="0.25">
      <c r="A303">
        <v>302</v>
      </c>
      <c r="B303" t="s">
        <v>419</v>
      </c>
      <c r="C303" t="s">
        <v>62</v>
      </c>
      <c r="D303" t="s">
        <v>63</v>
      </c>
      <c r="E303">
        <v>64</v>
      </c>
      <c r="F303">
        <v>106</v>
      </c>
      <c r="G303">
        <v>35.700000000000003</v>
      </c>
      <c r="H303">
        <v>274</v>
      </c>
      <c r="I303">
        <v>4.7</v>
      </c>
      <c r="J303" t="s">
        <v>45</v>
      </c>
      <c r="K303">
        <v>3.4</v>
      </c>
      <c r="L303" t="s">
        <v>45</v>
      </c>
      <c r="M303">
        <v>35.5</v>
      </c>
      <c r="N303">
        <v>437</v>
      </c>
      <c r="O303">
        <v>49.9</v>
      </c>
      <c r="P303">
        <v>293</v>
      </c>
      <c r="Q303">
        <v>73.400000000000006</v>
      </c>
      <c r="R303">
        <v>420</v>
      </c>
      <c r="S303">
        <v>32.200000000000003</v>
      </c>
      <c r="T303">
        <v>393</v>
      </c>
      <c r="U303">
        <v>35.200000000000003</v>
      </c>
    </row>
    <row r="304" spans="1:21" x14ac:dyDescent="0.25">
      <c r="A304">
        <v>303</v>
      </c>
      <c r="B304" t="s">
        <v>420</v>
      </c>
      <c r="C304" t="s">
        <v>41</v>
      </c>
      <c r="D304" t="s">
        <v>42</v>
      </c>
      <c r="E304">
        <v>21.8</v>
      </c>
      <c r="F304">
        <v>380</v>
      </c>
      <c r="G304">
        <v>50.7</v>
      </c>
      <c r="H304">
        <v>165</v>
      </c>
      <c r="I304">
        <v>22.2</v>
      </c>
      <c r="J304" t="s">
        <v>45</v>
      </c>
      <c r="K304">
        <v>80.7</v>
      </c>
      <c r="L304">
        <v>108</v>
      </c>
      <c r="M304">
        <v>6.7</v>
      </c>
      <c r="N304" t="s">
        <v>45</v>
      </c>
      <c r="O304">
        <v>4.3</v>
      </c>
      <c r="P304" t="s">
        <v>45</v>
      </c>
      <c r="Q304">
        <v>74.400000000000006</v>
      </c>
      <c r="R304">
        <v>407</v>
      </c>
      <c r="S304">
        <v>29</v>
      </c>
      <c r="T304">
        <v>434</v>
      </c>
      <c r="U304">
        <v>35.1</v>
      </c>
    </row>
    <row r="305" spans="1:21" x14ac:dyDescent="0.25">
      <c r="A305">
        <v>304</v>
      </c>
      <c r="B305" t="s">
        <v>421</v>
      </c>
      <c r="C305" t="s">
        <v>163</v>
      </c>
      <c r="D305" t="s">
        <v>164</v>
      </c>
      <c r="E305">
        <v>29</v>
      </c>
      <c r="F305">
        <v>295</v>
      </c>
      <c r="G305">
        <v>38.1</v>
      </c>
      <c r="H305">
        <v>246</v>
      </c>
      <c r="I305">
        <v>36.700000000000003</v>
      </c>
      <c r="J305">
        <v>424</v>
      </c>
      <c r="K305">
        <v>25.9</v>
      </c>
      <c r="L305">
        <v>479</v>
      </c>
      <c r="M305">
        <v>94.6</v>
      </c>
      <c r="N305">
        <v>143</v>
      </c>
      <c r="O305">
        <v>42.6</v>
      </c>
      <c r="P305">
        <v>324</v>
      </c>
      <c r="Q305">
        <v>76.3</v>
      </c>
      <c r="R305">
        <v>370</v>
      </c>
      <c r="S305">
        <v>32.799999999999997</v>
      </c>
      <c r="T305">
        <v>386</v>
      </c>
      <c r="U305">
        <v>35</v>
      </c>
    </row>
    <row r="306" spans="1:21" x14ac:dyDescent="0.25">
      <c r="A306">
        <v>305</v>
      </c>
      <c r="B306" t="s">
        <v>422</v>
      </c>
      <c r="C306" t="s">
        <v>423</v>
      </c>
      <c r="D306" t="s">
        <v>424</v>
      </c>
      <c r="E306">
        <v>9.5</v>
      </c>
      <c r="F306" t="s">
        <v>158</v>
      </c>
      <c r="G306">
        <v>9.8000000000000007</v>
      </c>
      <c r="H306" t="s">
        <v>158</v>
      </c>
      <c r="I306">
        <v>16.399999999999999</v>
      </c>
      <c r="J306" t="s">
        <v>45</v>
      </c>
      <c r="K306">
        <v>84</v>
      </c>
      <c r="L306">
        <v>97</v>
      </c>
      <c r="M306">
        <v>100</v>
      </c>
      <c r="N306">
        <v>21</v>
      </c>
      <c r="O306">
        <v>98.2</v>
      </c>
      <c r="P306">
        <v>57</v>
      </c>
      <c r="Q306">
        <v>49.2</v>
      </c>
      <c r="R306" t="s">
        <v>45</v>
      </c>
      <c r="S306">
        <v>73.8</v>
      </c>
      <c r="T306">
        <v>123</v>
      </c>
      <c r="U306">
        <v>34.9</v>
      </c>
    </row>
    <row r="307" spans="1:21" x14ac:dyDescent="0.25">
      <c r="A307">
        <v>306</v>
      </c>
      <c r="B307" t="s">
        <v>425</v>
      </c>
      <c r="C307" t="s">
        <v>25</v>
      </c>
      <c r="D307" t="s">
        <v>26</v>
      </c>
      <c r="E307">
        <v>20.399999999999999</v>
      </c>
      <c r="F307">
        <v>413</v>
      </c>
      <c r="G307">
        <v>28.1</v>
      </c>
      <c r="H307">
        <v>345</v>
      </c>
      <c r="I307">
        <v>21.5</v>
      </c>
      <c r="J307" t="s">
        <v>45</v>
      </c>
      <c r="K307">
        <v>49.6</v>
      </c>
      <c r="L307">
        <v>265</v>
      </c>
      <c r="M307">
        <v>97.7</v>
      </c>
      <c r="N307">
        <v>116</v>
      </c>
      <c r="O307">
        <v>89.7</v>
      </c>
      <c r="P307">
        <v>110</v>
      </c>
      <c r="Q307">
        <v>82.1</v>
      </c>
      <c r="R307">
        <v>287</v>
      </c>
      <c r="S307">
        <v>21</v>
      </c>
      <c r="T307">
        <v>568</v>
      </c>
      <c r="U307">
        <v>34.700000000000003</v>
      </c>
    </row>
    <row r="308" spans="1:21" x14ac:dyDescent="0.25">
      <c r="A308">
        <v>307</v>
      </c>
      <c r="B308" t="s">
        <v>426</v>
      </c>
      <c r="C308" t="s">
        <v>41</v>
      </c>
      <c r="D308" t="s">
        <v>42</v>
      </c>
      <c r="E308">
        <v>21.3</v>
      </c>
      <c r="F308">
        <v>391</v>
      </c>
      <c r="G308">
        <v>40.200000000000003</v>
      </c>
      <c r="H308">
        <v>232</v>
      </c>
      <c r="I308">
        <v>10.5</v>
      </c>
      <c r="J308" t="s">
        <v>45</v>
      </c>
      <c r="K308">
        <v>96</v>
      </c>
      <c r="L308">
        <v>40</v>
      </c>
      <c r="M308">
        <v>6.2</v>
      </c>
      <c r="N308" t="s">
        <v>45</v>
      </c>
      <c r="O308">
        <v>4.9000000000000004</v>
      </c>
      <c r="P308" t="s">
        <v>45</v>
      </c>
      <c r="Q308">
        <v>75</v>
      </c>
      <c r="R308">
        <v>394</v>
      </c>
      <c r="S308">
        <v>20.5</v>
      </c>
      <c r="T308">
        <v>577</v>
      </c>
      <c r="U308">
        <v>34.6</v>
      </c>
    </row>
    <row r="309" spans="1:21" x14ac:dyDescent="0.25">
      <c r="A309">
        <v>308</v>
      </c>
      <c r="B309" t="s">
        <v>427</v>
      </c>
      <c r="C309" t="s">
        <v>41</v>
      </c>
      <c r="D309" t="s">
        <v>42</v>
      </c>
      <c r="E309">
        <v>18.3</v>
      </c>
      <c r="F309">
        <v>469</v>
      </c>
      <c r="G309">
        <v>4.3</v>
      </c>
      <c r="H309" t="s">
        <v>158</v>
      </c>
      <c r="I309">
        <v>31.2</v>
      </c>
      <c r="J309">
        <v>499</v>
      </c>
      <c r="K309">
        <v>92</v>
      </c>
      <c r="L309">
        <v>57</v>
      </c>
      <c r="M309">
        <v>16.3</v>
      </c>
      <c r="N309" t="s">
        <v>45</v>
      </c>
      <c r="O309">
        <v>19.600000000000001</v>
      </c>
      <c r="P309">
        <v>543</v>
      </c>
      <c r="Q309">
        <v>69.5</v>
      </c>
      <c r="R309">
        <v>464</v>
      </c>
      <c r="S309">
        <v>30.6</v>
      </c>
      <c r="T309">
        <v>409</v>
      </c>
      <c r="U309">
        <v>34.4</v>
      </c>
    </row>
    <row r="310" spans="1:21" x14ac:dyDescent="0.25">
      <c r="A310">
        <v>309</v>
      </c>
      <c r="B310" t="s">
        <v>428</v>
      </c>
      <c r="C310" t="s">
        <v>73</v>
      </c>
      <c r="D310" t="s">
        <v>74</v>
      </c>
      <c r="E310">
        <v>18.5</v>
      </c>
      <c r="F310">
        <v>465</v>
      </c>
      <c r="G310">
        <v>21.2</v>
      </c>
      <c r="H310">
        <v>436</v>
      </c>
      <c r="I310">
        <v>14.2</v>
      </c>
      <c r="J310" t="s">
        <v>45</v>
      </c>
      <c r="K310">
        <v>63.8</v>
      </c>
      <c r="L310">
        <v>182</v>
      </c>
      <c r="M310">
        <v>100</v>
      </c>
      <c r="N310">
        <v>61</v>
      </c>
      <c r="O310">
        <v>80.5</v>
      </c>
      <c r="P310">
        <v>156</v>
      </c>
      <c r="Q310">
        <v>81.7</v>
      </c>
      <c r="R310">
        <v>296</v>
      </c>
      <c r="S310">
        <v>18.399999999999999</v>
      </c>
      <c r="T310" t="s">
        <v>45</v>
      </c>
      <c r="U310">
        <v>34.299999999999997</v>
      </c>
    </row>
    <row r="311" spans="1:21" x14ac:dyDescent="0.25">
      <c r="A311">
        <v>310</v>
      </c>
      <c r="B311" t="s">
        <v>429</v>
      </c>
      <c r="C311" t="s">
        <v>127</v>
      </c>
      <c r="D311" t="s">
        <v>128</v>
      </c>
      <c r="E311">
        <v>26.9</v>
      </c>
      <c r="F311">
        <v>315</v>
      </c>
      <c r="G311">
        <v>32.6</v>
      </c>
      <c r="H311">
        <v>299</v>
      </c>
      <c r="I311">
        <v>92.6</v>
      </c>
      <c r="J311">
        <v>74</v>
      </c>
      <c r="K311">
        <v>1.9</v>
      </c>
      <c r="L311" t="s">
        <v>45</v>
      </c>
      <c r="M311">
        <v>7.8</v>
      </c>
      <c r="N311" t="s">
        <v>45</v>
      </c>
      <c r="O311">
        <v>17.2</v>
      </c>
      <c r="P311">
        <v>576</v>
      </c>
      <c r="Q311">
        <v>70.599999999999994</v>
      </c>
      <c r="R311">
        <v>455</v>
      </c>
      <c r="S311">
        <v>25.5</v>
      </c>
      <c r="T311">
        <v>482</v>
      </c>
      <c r="U311">
        <v>34.299999999999997</v>
      </c>
    </row>
    <row r="312" spans="1:21" x14ac:dyDescent="0.25">
      <c r="A312">
        <v>311</v>
      </c>
      <c r="B312" t="s">
        <v>430</v>
      </c>
      <c r="C312" t="s">
        <v>127</v>
      </c>
      <c r="D312" t="s">
        <v>128</v>
      </c>
      <c r="E312">
        <v>9.1999999999999993</v>
      </c>
      <c r="F312" t="s">
        <v>158</v>
      </c>
      <c r="G312">
        <v>11.3</v>
      </c>
      <c r="H312" t="s">
        <v>158</v>
      </c>
      <c r="I312">
        <v>99.2</v>
      </c>
      <c r="J312">
        <v>38</v>
      </c>
      <c r="K312">
        <v>11.8</v>
      </c>
      <c r="L312" t="s">
        <v>45</v>
      </c>
      <c r="M312">
        <v>52.9</v>
      </c>
      <c r="N312">
        <v>340</v>
      </c>
      <c r="O312">
        <v>89.1</v>
      </c>
      <c r="P312">
        <v>113</v>
      </c>
      <c r="Q312">
        <v>42.7</v>
      </c>
      <c r="R312" t="s">
        <v>45</v>
      </c>
      <c r="S312">
        <v>31.7</v>
      </c>
      <c r="T312">
        <v>396</v>
      </c>
      <c r="U312">
        <v>34.299999999999997</v>
      </c>
    </row>
    <row r="313" spans="1:21" x14ac:dyDescent="0.25">
      <c r="A313">
        <v>312</v>
      </c>
      <c r="B313" t="s">
        <v>431</v>
      </c>
      <c r="C313" t="s">
        <v>234</v>
      </c>
      <c r="D313" t="s">
        <v>235</v>
      </c>
      <c r="E313">
        <v>19.8</v>
      </c>
      <c r="F313">
        <v>429</v>
      </c>
      <c r="G313">
        <v>5.3</v>
      </c>
      <c r="H313" t="s">
        <v>158</v>
      </c>
      <c r="I313">
        <v>65.7</v>
      </c>
      <c r="J313">
        <v>218</v>
      </c>
      <c r="K313">
        <v>12.8</v>
      </c>
      <c r="L313" t="s">
        <v>45</v>
      </c>
      <c r="M313">
        <v>100</v>
      </c>
      <c r="N313">
        <v>63</v>
      </c>
      <c r="O313">
        <v>99.9</v>
      </c>
      <c r="P313">
        <v>27</v>
      </c>
      <c r="Q313">
        <v>81</v>
      </c>
      <c r="R313">
        <v>304</v>
      </c>
      <c r="S313">
        <v>47.4</v>
      </c>
      <c r="T313">
        <v>266</v>
      </c>
      <c r="U313">
        <v>34.299999999999997</v>
      </c>
    </row>
    <row r="314" spans="1:21" x14ac:dyDescent="0.25">
      <c r="A314">
        <v>313</v>
      </c>
      <c r="B314" t="s">
        <v>432</v>
      </c>
      <c r="C314" t="s">
        <v>22</v>
      </c>
      <c r="D314" t="s">
        <v>23</v>
      </c>
      <c r="E314">
        <v>29.2</v>
      </c>
      <c r="F314">
        <v>293</v>
      </c>
      <c r="G314">
        <v>23</v>
      </c>
      <c r="H314">
        <v>415</v>
      </c>
      <c r="I314">
        <v>11.3</v>
      </c>
      <c r="J314" t="s">
        <v>45</v>
      </c>
      <c r="K314">
        <v>68.3</v>
      </c>
      <c r="L314">
        <v>156</v>
      </c>
      <c r="M314">
        <v>63.7</v>
      </c>
      <c r="N314">
        <v>292</v>
      </c>
      <c r="O314">
        <v>16</v>
      </c>
      <c r="P314" t="s">
        <v>45</v>
      </c>
      <c r="Q314">
        <v>79</v>
      </c>
      <c r="R314">
        <v>334</v>
      </c>
      <c r="S314">
        <v>31.3</v>
      </c>
      <c r="T314">
        <v>398</v>
      </c>
      <c r="U314">
        <v>34.1</v>
      </c>
    </row>
    <row r="315" spans="1:21" x14ac:dyDescent="0.25">
      <c r="A315">
        <v>314</v>
      </c>
      <c r="B315" t="s">
        <v>433</v>
      </c>
      <c r="C315" t="s">
        <v>22</v>
      </c>
      <c r="D315" t="s">
        <v>23</v>
      </c>
      <c r="E315">
        <v>18.3</v>
      </c>
      <c r="F315">
        <v>470</v>
      </c>
      <c r="G315">
        <v>7.2</v>
      </c>
      <c r="H315" t="s">
        <v>158</v>
      </c>
      <c r="I315">
        <v>65.7</v>
      </c>
      <c r="J315">
        <v>217</v>
      </c>
      <c r="K315">
        <v>48.2</v>
      </c>
      <c r="L315">
        <v>273</v>
      </c>
      <c r="M315">
        <v>30.1</v>
      </c>
      <c r="N315">
        <v>475</v>
      </c>
      <c r="O315">
        <v>32.9</v>
      </c>
      <c r="P315">
        <v>407</v>
      </c>
      <c r="Q315">
        <v>77.900000000000006</v>
      </c>
      <c r="R315">
        <v>349</v>
      </c>
      <c r="S315">
        <v>83.1</v>
      </c>
      <c r="T315">
        <v>94</v>
      </c>
      <c r="U315">
        <v>34.1</v>
      </c>
    </row>
    <row r="316" spans="1:21" x14ac:dyDescent="0.25">
      <c r="A316">
        <v>315</v>
      </c>
      <c r="B316" t="s">
        <v>434</v>
      </c>
      <c r="C316" t="s">
        <v>57</v>
      </c>
      <c r="D316" t="s">
        <v>58</v>
      </c>
      <c r="E316">
        <v>33.9</v>
      </c>
      <c r="F316">
        <v>252</v>
      </c>
      <c r="G316">
        <v>17.5</v>
      </c>
      <c r="H316" t="s">
        <v>158</v>
      </c>
      <c r="I316">
        <v>63.5</v>
      </c>
      <c r="J316">
        <v>231</v>
      </c>
      <c r="K316">
        <v>19.2</v>
      </c>
      <c r="L316">
        <v>572</v>
      </c>
      <c r="M316">
        <v>15</v>
      </c>
      <c r="N316" t="s">
        <v>45</v>
      </c>
      <c r="O316">
        <v>26.5</v>
      </c>
      <c r="P316">
        <v>457</v>
      </c>
      <c r="Q316">
        <v>61</v>
      </c>
      <c r="R316">
        <v>557</v>
      </c>
      <c r="S316">
        <v>13</v>
      </c>
      <c r="T316" t="s">
        <v>45</v>
      </c>
      <c r="U316">
        <v>34.1</v>
      </c>
    </row>
    <row r="317" spans="1:21" x14ac:dyDescent="0.25">
      <c r="A317">
        <v>316</v>
      </c>
      <c r="B317" t="s">
        <v>435</v>
      </c>
      <c r="C317" t="s">
        <v>70</v>
      </c>
      <c r="D317" t="s">
        <v>71</v>
      </c>
      <c r="E317">
        <v>20.8</v>
      </c>
      <c r="F317">
        <v>401</v>
      </c>
      <c r="G317">
        <v>20.9</v>
      </c>
      <c r="H317">
        <v>442</v>
      </c>
      <c r="I317">
        <v>6.4</v>
      </c>
      <c r="J317" t="s">
        <v>45</v>
      </c>
      <c r="K317">
        <v>61.9</v>
      </c>
      <c r="L317">
        <v>192</v>
      </c>
      <c r="M317">
        <v>94.5</v>
      </c>
      <c r="N317">
        <v>144</v>
      </c>
      <c r="O317">
        <v>99.4</v>
      </c>
      <c r="P317">
        <v>42</v>
      </c>
      <c r="Q317">
        <v>81.099999999999994</v>
      </c>
      <c r="R317">
        <v>302</v>
      </c>
      <c r="S317">
        <v>11.4</v>
      </c>
      <c r="T317" t="s">
        <v>45</v>
      </c>
      <c r="U317">
        <v>33.9</v>
      </c>
    </row>
    <row r="318" spans="1:21" x14ac:dyDescent="0.25">
      <c r="A318">
        <v>317</v>
      </c>
      <c r="B318" t="s">
        <v>436</v>
      </c>
      <c r="C318" t="s">
        <v>62</v>
      </c>
      <c r="D318" t="s">
        <v>63</v>
      </c>
      <c r="E318">
        <v>43.3</v>
      </c>
      <c r="F318">
        <v>192</v>
      </c>
      <c r="G318">
        <v>12.5</v>
      </c>
      <c r="H318" t="s">
        <v>158</v>
      </c>
      <c r="I318">
        <v>8.3000000000000007</v>
      </c>
      <c r="J318" t="s">
        <v>45</v>
      </c>
      <c r="K318">
        <v>51.1</v>
      </c>
      <c r="L318">
        <v>252</v>
      </c>
      <c r="M318">
        <v>25.7</v>
      </c>
      <c r="N318">
        <v>518</v>
      </c>
      <c r="O318">
        <v>37.799999999999997</v>
      </c>
      <c r="P318">
        <v>364</v>
      </c>
      <c r="Q318">
        <v>97.4</v>
      </c>
      <c r="R318">
        <v>32</v>
      </c>
      <c r="S318">
        <v>13.3</v>
      </c>
      <c r="T318" t="s">
        <v>45</v>
      </c>
      <c r="U318">
        <v>33.799999999999997</v>
      </c>
    </row>
    <row r="319" spans="1:21" x14ac:dyDescent="0.25">
      <c r="A319">
        <v>318</v>
      </c>
      <c r="B319" t="s">
        <v>437</v>
      </c>
      <c r="C319" t="s">
        <v>22</v>
      </c>
      <c r="D319" t="s">
        <v>23</v>
      </c>
      <c r="E319">
        <v>37</v>
      </c>
      <c r="F319">
        <v>229</v>
      </c>
      <c r="G319">
        <v>13.5</v>
      </c>
      <c r="H319" t="s">
        <v>158</v>
      </c>
      <c r="I319">
        <v>41.8</v>
      </c>
      <c r="J319">
        <v>372</v>
      </c>
      <c r="K319">
        <v>36.799999999999997</v>
      </c>
      <c r="L319">
        <v>379</v>
      </c>
      <c r="M319">
        <v>30.2</v>
      </c>
      <c r="N319">
        <v>473</v>
      </c>
      <c r="O319">
        <v>5.8</v>
      </c>
      <c r="P319" t="s">
        <v>45</v>
      </c>
      <c r="Q319">
        <v>89.6</v>
      </c>
      <c r="R319">
        <v>172</v>
      </c>
      <c r="S319">
        <v>47.2</v>
      </c>
      <c r="T319">
        <v>267</v>
      </c>
      <c r="U319">
        <v>33.799999999999997</v>
      </c>
    </row>
    <row r="320" spans="1:21" x14ac:dyDescent="0.25">
      <c r="A320">
        <v>319</v>
      </c>
      <c r="B320" t="s">
        <v>438</v>
      </c>
      <c r="C320" t="s">
        <v>22</v>
      </c>
      <c r="D320" t="s">
        <v>23</v>
      </c>
      <c r="E320">
        <v>42</v>
      </c>
      <c r="F320">
        <v>197</v>
      </c>
      <c r="G320">
        <v>31.9</v>
      </c>
      <c r="H320">
        <v>306</v>
      </c>
      <c r="I320">
        <v>35.6</v>
      </c>
      <c r="J320">
        <v>435</v>
      </c>
      <c r="K320">
        <v>26.4</v>
      </c>
      <c r="L320">
        <v>467</v>
      </c>
      <c r="M320">
        <v>10.1</v>
      </c>
      <c r="N320" t="s">
        <v>45</v>
      </c>
      <c r="O320">
        <v>15.4</v>
      </c>
      <c r="P320" t="s">
        <v>45</v>
      </c>
      <c r="Q320">
        <v>89.8</v>
      </c>
      <c r="R320">
        <v>167</v>
      </c>
      <c r="S320">
        <v>41.6</v>
      </c>
      <c r="T320">
        <v>312</v>
      </c>
      <c r="U320">
        <v>33.799999999999997</v>
      </c>
    </row>
    <row r="321" spans="1:21" x14ac:dyDescent="0.25">
      <c r="A321">
        <v>320</v>
      </c>
      <c r="B321" t="s">
        <v>439</v>
      </c>
      <c r="C321" t="s">
        <v>151</v>
      </c>
      <c r="D321" t="s">
        <v>152</v>
      </c>
      <c r="E321">
        <v>19.8</v>
      </c>
      <c r="F321">
        <v>430</v>
      </c>
      <c r="G321">
        <v>25.6</v>
      </c>
      <c r="H321">
        <v>376</v>
      </c>
      <c r="I321">
        <v>32.5</v>
      </c>
      <c r="J321">
        <v>475</v>
      </c>
      <c r="K321">
        <v>55</v>
      </c>
      <c r="L321">
        <v>231</v>
      </c>
      <c r="M321">
        <v>74.7</v>
      </c>
      <c r="N321">
        <v>239</v>
      </c>
      <c r="O321">
        <v>36.200000000000003</v>
      </c>
      <c r="P321">
        <v>380</v>
      </c>
      <c r="Q321">
        <v>89</v>
      </c>
      <c r="R321">
        <v>185</v>
      </c>
      <c r="S321">
        <v>22.3</v>
      </c>
      <c r="T321">
        <v>545</v>
      </c>
      <c r="U321">
        <v>33.700000000000003</v>
      </c>
    </row>
    <row r="322" spans="1:21" x14ac:dyDescent="0.25">
      <c r="A322">
        <v>321</v>
      </c>
      <c r="B322" t="s">
        <v>440</v>
      </c>
      <c r="C322" t="s">
        <v>265</v>
      </c>
      <c r="D322" t="s">
        <v>266</v>
      </c>
      <c r="E322">
        <v>31</v>
      </c>
      <c r="F322">
        <v>271</v>
      </c>
      <c r="G322">
        <v>48.4</v>
      </c>
      <c r="H322">
        <v>184</v>
      </c>
      <c r="I322">
        <v>57.1</v>
      </c>
      <c r="J322">
        <v>272</v>
      </c>
      <c r="K322">
        <v>5.3</v>
      </c>
      <c r="L322" t="s">
        <v>45</v>
      </c>
      <c r="M322">
        <v>46.4</v>
      </c>
      <c r="N322">
        <v>372</v>
      </c>
      <c r="O322">
        <v>29.5</v>
      </c>
      <c r="P322">
        <v>430</v>
      </c>
      <c r="Q322">
        <v>65</v>
      </c>
      <c r="R322">
        <v>510</v>
      </c>
      <c r="S322">
        <v>11.7</v>
      </c>
      <c r="T322" t="s">
        <v>45</v>
      </c>
      <c r="U322">
        <v>33.700000000000003</v>
      </c>
    </row>
    <row r="323" spans="1:21" x14ac:dyDescent="0.25">
      <c r="A323">
        <v>322</v>
      </c>
      <c r="B323" t="s">
        <v>441</v>
      </c>
      <c r="C323" t="s">
        <v>127</v>
      </c>
      <c r="D323" t="s">
        <v>128</v>
      </c>
      <c r="E323">
        <v>20.8</v>
      </c>
      <c r="F323">
        <v>402</v>
      </c>
      <c r="G323">
        <v>7.6</v>
      </c>
      <c r="H323" t="s">
        <v>158</v>
      </c>
      <c r="I323">
        <v>91.4</v>
      </c>
      <c r="J323">
        <v>81</v>
      </c>
      <c r="K323">
        <v>3.2</v>
      </c>
      <c r="L323" t="s">
        <v>45</v>
      </c>
      <c r="M323">
        <v>11.1</v>
      </c>
      <c r="N323" t="s">
        <v>45</v>
      </c>
      <c r="O323">
        <v>93.1</v>
      </c>
      <c r="P323">
        <v>95</v>
      </c>
      <c r="Q323">
        <v>80.7</v>
      </c>
      <c r="R323">
        <v>313</v>
      </c>
      <c r="S323">
        <v>12.9</v>
      </c>
      <c r="T323" t="s">
        <v>45</v>
      </c>
      <c r="U323">
        <v>33.4</v>
      </c>
    </row>
    <row r="324" spans="1:21" x14ac:dyDescent="0.25">
      <c r="A324">
        <v>323</v>
      </c>
      <c r="B324" t="s">
        <v>442</v>
      </c>
      <c r="C324" t="s">
        <v>115</v>
      </c>
      <c r="D324" t="s">
        <v>116</v>
      </c>
      <c r="E324">
        <v>20.399999999999999</v>
      </c>
      <c r="F324">
        <v>410</v>
      </c>
      <c r="G324">
        <v>43.3</v>
      </c>
      <c r="H324">
        <v>218</v>
      </c>
      <c r="I324">
        <v>99.8</v>
      </c>
      <c r="J324">
        <v>25</v>
      </c>
      <c r="K324">
        <v>1.1000000000000001</v>
      </c>
      <c r="L324" t="s">
        <v>45</v>
      </c>
      <c r="M324">
        <v>2.2999999999999998</v>
      </c>
      <c r="N324" t="s">
        <v>45</v>
      </c>
      <c r="O324">
        <v>7.4</v>
      </c>
      <c r="P324" t="s">
        <v>45</v>
      </c>
      <c r="Q324">
        <v>8.5</v>
      </c>
      <c r="R324" t="s">
        <v>45</v>
      </c>
      <c r="S324">
        <v>26.1</v>
      </c>
      <c r="T324">
        <v>472</v>
      </c>
      <c r="U324">
        <v>33.299999999999997</v>
      </c>
    </row>
    <row r="325" spans="1:21" x14ac:dyDescent="0.25">
      <c r="A325">
        <v>324</v>
      </c>
      <c r="B325" t="s">
        <v>443</v>
      </c>
      <c r="C325" t="s">
        <v>218</v>
      </c>
      <c r="D325" t="s">
        <v>219</v>
      </c>
      <c r="E325">
        <v>49.8</v>
      </c>
      <c r="F325">
        <v>155</v>
      </c>
      <c r="G325">
        <v>15</v>
      </c>
      <c r="H325" t="s">
        <v>158</v>
      </c>
      <c r="I325">
        <v>5.4</v>
      </c>
      <c r="J325" t="s">
        <v>45</v>
      </c>
      <c r="K325">
        <v>48.5</v>
      </c>
      <c r="L325">
        <v>272</v>
      </c>
      <c r="M325">
        <v>9</v>
      </c>
      <c r="N325" t="s">
        <v>45</v>
      </c>
      <c r="O325">
        <v>7.1</v>
      </c>
      <c r="P325" t="s">
        <v>45</v>
      </c>
      <c r="Q325">
        <v>88.4</v>
      </c>
      <c r="R325">
        <v>191</v>
      </c>
      <c r="S325">
        <v>16.5</v>
      </c>
      <c r="T325" t="s">
        <v>45</v>
      </c>
      <c r="U325">
        <v>33.200000000000003</v>
      </c>
    </row>
    <row r="326" spans="1:21" x14ac:dyDescent="0.25">
      <c r="A326">
        <v>325</v>
      </c>
      <c r="B326" t="s">
        <v>444</v>
      </c>
      <c r="C326" t="s">
        <v>218</v>
      </c>
      <c r="D326" t="s">
        <v>219</v>
      </c>
      <c r="E326">
        <v>36.6</v>
      </c>
      <c r="F326">
        <v>232</v>
      </c>
      <c r="G326">
        <v>47.3</v>
      </c>
      <c r="H326">
        <v>196</v>
      </c>
      <c r="I326">
        <v>2.5</v>
      </c>
      <c r="J326" t="s">
        <v>45</v>
      </c>
      <c r="K326">
        <v>54</v>
      </c>
      <c r="L326">
        <v>236</v>
      </c>
      <c r="M326">
        <v>3.3</v>
      </c>
      <c r="N326" t="s">
        <v>45</v>
      </c>
      <c r="O326">
        <v>41.8</v>
      </c>
      <c r="P326">
        <v>331</v>
      </c>
      <c r="Q326">
        <v>71.3</v>
      </c>
      <c r="R326">
        <v>444</v>
      </c>
      <c r="S326">
        <v>15.5</v>
      </c>
      <c r="T326" t="s">
        <v>45</v>
      </c>
      <c r="U326">
        <v>33.1</v>
      </c>
    </row>
    <row r="327" spans="1:21" x14ac:dyDescent="0.25">
      <c r="A327">
        <v>326</v>
      </c>
      <c r="B327" t="s">
        <v>445</v>
      </c>
      <c r="C327" t="s">
        <v>25</v>
      </c>
      <c r="D327" t="s">
        <v>26</v>
      </c>
      <c r="E327">
        <v>25.9</v>
      </c>
      <c r="F327">
        <v>328</v>
      </c>
      <c r="G327">
        <v>41.8</v>
      </c>
      <c r="H327">
        <v>224</v>
      </c>
      <c r="I327">
        <v>18.8</v>
      </c>
      <c r="J327" t="s">
        <v>45</v>
      </c>
      <c r="K327">
        <v>33.4</v>
      </c>
      <c r="L327">
        <v>409</v>
      </c>
      <c r="M327">
        <v>93.1</v>
      </c>
      <c r="N327">
        <v>156</v>
      </c>
      <c r="O327">
        <v>65.8</v>
      </c>
      <c r="P327">
        <v>216</v>
      </c>
      <c r="Q327">
        <v>80</v>
      </c>
      <c r="R327">
        <v>322</v>
      </c>
      <c r="S327">
        <v>25.5</v>
      </c>
      <c r="T327">
        <v>483</v>
      </c>
      <c r="U327">
        <v>33.1</v>
      </c>
    </row>
    <row r="328" spans="1:21" x14ac:dyDescent="0.25">
      <c r="A328">
        <v>327</v>
      </c>
      <c r="B328" t="s">
        <v>446</v>
      </c>
      <c r="C328" t="s">
        <v>133</v>
      </c>
      <c r="D328" t="s">
        <v>134</v>
      </c>
      <c r="E328">
        <v>25.6</v>
      </c>
      <c r="F328">
        <v>332</v>
      </c>
      <c r="G328">
        <v>37.6</v>
      </c>
      <c r="H328">
        <v>252</v>
      </c>
      <c r="I328">
        <v>52.6</v>
      </c>
      <c r="J328">
        <v>300</v>
      </c>
      <c r="K328">
        <v>25.1</v>
      </c>
      <c r="L328">
        <v>489</v>
      </c>
      <c r="M328">
        <v>26.6</v>
      </c>
      <c r="N328">
        <v>511</v>
      </c>
      <c r="O328">
        <v>39.9</v>
      </c>
      <c r="P328">
        <v>348</v>
      </c>
      <c r="Q328">
        <v>34.4</v>
      </c>
      <c r="R328" t="s">
        <v>45</v>
      </c>
      <c r="S328">
        <v>50.8</v>
      </c>
      <c r="T328">
        <v>245</v>
      </c>
      <c r="U328">
        <v>33</v>
      </c>
    </row>
    <row r="329" spans="1:21" x14ac:dyDescent="0.25">
      <c r="A329">
        <v>328</v>
      </c>
      <c r="B329" t="s">
        <v>447</v>
      </c>
      <c r="C329" t="s">
        <v>93</v>
      </c>
      <c r="D329" t="s">
        <v>94</v>
      </c>
      <c r="E329">
        <v>45.4</v>
      </c>
      <c r="F329">
        <v>179</v>
      </c>
      <c r="G329">
        <v>28.6</v>
      </c>
      <c r="H329">
        <v>338</v>
      </c>
      <c r="I329">
        <v>26.4</v>
      </c>
      <c r="J329">
        <v>564</v>
      </c>
      <c r="K329">
        <v>15.6</v>
      </c>
      <c r="L329" t="s">
        <v>45</v>
      </c>
      <c r="M329">
        <v>37.9</v>
      </c>
      <c r="N329">
        <v>418</v>
      </c>
      <c r="O329">
        <v>27.5</v>
      </c>
      <c r="P329">
        <v>451</v>
      </c>
      <c r="Q329">
        <v>93.7</v>
      </c>
      <c r="R329">
        <v>95</v>
      </c>
      <c r="S329">
        <v>7.6</v>
      </c>
      <c r="T329" t="s">
        <v>45</v>
      </c>
      <c r="U329">
        <v>32.9</v>
      </c>
    </row>
    <row r="330" spans="1:21" x14ac:dyDescent="0.25">
      <c r="A330">
        <v>329</v>
      </c>
      <c r="B330" t="s">
        <v>448</v>
      </c>
      <c r="C330" t="s">
        <v>73</v>
      </c>
      <c r="D330" t="s">
        <v>74</v>
      </c>
      <c r="E330">
        <v>24.9</v>
      </c>
      <c r="F330">
        <v>343</v>
      </c>
      <c r="G330">
        <v>21.2</v>
      </c>
      <c r="H330">
        <v>435</v>
      </c>
      <c r="I330">
        <v>5.4</v>
      </c>
      <c r="J330" t="s">
        <v>45</v>
      </c>
      <c r="K330">
        <v>52.5</v>
      </c>
      <c r="L330">
        <v>244</v>
      </c>
      <c r="M330">
        <v>93.8</v>
      </c>
      <c r="N330">
        <v>150</v>
      </c>
      <c r="O330">
        <v>88.3</v>
      </c>
      <c r="P330">
        <v>119</v>
      </c>
      <c r="Q330">
        <v>75.599999999999994</v>
      </c>
      <c r="R330">
        <v>380</v>
      </c>
      <c r="S330">
        <v>24.9</v>
      </c>
      <c r="T330">
        <v>493</v>
      </c>
      <c r="U330">
        <v>32.9</v>
      </c>
    </row>
    <row r="331" spans="1:21" x14ac:dyDescent="0.25">
      <c r="A331">
        <v>330</v>
      </c>
      <c r="B331" t="s">
        <v>449</v>
      </c>
      <c r="C331" t="s">
        <v>140</v>
      </c>
      <c r="D331" t="s">
        <v>141</v>
      </c>
      <c r="E331">
        <v>19.8</v>
      </c>
      <c r="F331">
        <v>428</v>
      </c>
      <c r="G331">
        <v>28.1</v>
      </c>
      <c r="H331">
        <v>344</v>
      </c>
      <c r="I331">
        <v>34.200000000000003</v>
      </c>
      <c r="J331">
        <v>452</v>
      </c>
      <c r="K331">
        <v>47.8</v>
      </c>
      <c r="L331">
        <v>277</v>
      </c>
      <c r="M331">
        <v>73.2</v>
      </c>
      <c r="N331">
        <v>246</v>
      </c>
      <c r="O331">
        <v>30</v>
      </c>
      <c r="P331">
        <v>428</v>
      </c>
      <c r="Q331">
        <v>90.3</v>
      </c>
      <c r="R331">
        <v>153</v>
      </c>
      <c r="S331">
        <v>24.3</v>
      </c>
      <c r="T331">
        <v>502</v>
      </c>
      <c r="U331">
        <v>32.5</v>
      </c>
    </row>
    <row r="332" spans="1:21" x14ac:dyDescent="0.25">
      <c r="A332">
        <v>331</v>
      </c>
      <c r="B332" t="s">
        <v>450</v>
      </c>
      <c r="C332" t="s">
        <v>147</v>
      </c>
      <c r="D332" t="s">
        <v>148</v>
      </c>
      <c r="E332">
        <v>18.399999999999999</v>
      </c>
      <c r="F332">
        <v>466</v>
      </c>
      <c r="G332">
        <v>13</v>
      </c>
      <c r="H332" t="s">
        <v>158</v>
      </c>
      <c r="I332">
        <v>12</v>
      </c>
      <c r="J332" t="s">
        <v>45</v>
      </c>
      <c r="K332">
        <v>58.2</v>
      </c>
      <c r="L332">
        <v>214</v>
      </c>
      <c r="M332">
        <v>99.1</v>
      </c>
      <c r="N332">
        <v>91</v>
      </c>
      <c r="O332">
        <v>88.7</v>
      </c>
      <c r="P332">
        <v>116</v>
      </c>
      <c r="Q332">
        <v>56.8</v>
      </c>
      <c r="R332" t="s">
        <v>45</v>
      </c>
      <c r="S332">
        <v>54.2</v>
      </c>
      <c r="T332">
        <v>221</v>
      </c>
      <c r="U332">
        <v>32.299999999999997</v>
      </c>
    </row>
    <row r="333" spans="1:21" x14ac:dyDescent="0.25">
      <c r="A333">
        <v>332</v>
      </c>
      <c r="B333" t="s">
        <v>451</v>
      </c>
      <c r="C333" t="s">
        <v>133</v>
      </c>
      <c r="D333" t="s">
        <v>134</v>
      </c>
      <c r="E333">
        <v>32.700000000000003</v>
      </c>
      <c r="F333">
        <v>257</v>
      </c>
      <c r="G333">
        <v>18.600000000000001</v>
      </c>
      <c r="H333">
        <v>489</v>
      </c>
      <c r="I333">
        <v>68.3</v>
      </c>
      <c r="J333">
        <v>198</v>
      </c>
      <c r="K333">
        <v>6.3</v>
      </c>
      <c r="L333" t="s">
        <v>45</v>
      </c>
      <c r="M333">
        <v>14.8</v>
      </c>
      <c r="N333" t="s">
        <v>45</v>
      </c>
      <c r="O333">
        <v>28.1</v>
      </c>
      <c r="P333">
        <v>445</v>
      </c>
      <c r="Q333">
        <v>25.2</v>
      </c>
      <c r="R333" t="s">
        <v>45</v>
      </c>
      <c r="S333">
        <v>17.2</v>
      </c>
      <c r="T333" t="s">
        <v>45</v>
      </c>
      <c r="U333">
        <v>32.200000000000003</v>
      </c>
    </row>
    <row r="334" spans="1:21" x14ac:dyDescent="0.25">
      <c r="A334">
        <v>333</v>
      </c>
      <c r="B334" t="s">
        <v>452</v>
      </c>
      <c r="C334" t="s">
        <v>190</v>
      </c>
      <c r="D334" t="s">
        <v>191</v>
      </c>
      <c r="E334">
        <v>58.1</v>
      </c>
      <c r="F334">
        <v>123</v>
      </c>
      <c r="G334">
        <v>25.3</v>
      </c>
      <c r="H334">
        <v>379</v>
      </c>
      <c r="I334">
        <v>19.3</v>
      </c>
      <c r="J334" t="s">
        <v>45</v>
      </c>
      <c r="K334">
        <v>8.9</v>
      </c>
      <c r="L334" t="s">
        <v>45</v>
      </c>
      <c r="M334">
        <v>9.1999999999999993</v>
      </c>
      <c r="N334" t="s">
        <v>45</v>
      </c>
      <c r="O334">
        <v>1.6</v>
      </c>
      <c r="P334" t="s">
        <v>45</v>
      </c>
      <c r="Q334">
        <v>77</v>
      </c>
      <c r="R334">
        <v>363</v>
      </c>
      <c r="S334">
        <v>52.2</v>
      </c>
      <c r="T334">
        <v>235</v>
      </c>
      <c r="U334">
        <v>32.1</v>
      </c>
    </row>
    <row r="335" spans="1:21" x14ac:dyDescent="0.25">
      <c r="A335">
        <v>334</v>
      </c>
      <c r="B335" t="s">
        <v>453</v>
      </c>
      <c r="C335" t="s">
        <v>454</v>
      </c>
      <c r="D335" t="s">
        <v>455</v>
      </c>
      <c r="E335">
        <v>18.2</v>
      </c>
      <c r="F335">
        <v>474</v>
      </c>
      <c r="G335">
        <v>67.7</v>
      </c>
      <c r="H335">
        <v>104</v>
      </c>
      <c r="I335">
        <v>77</v>
      </c>
      <c r="J335">
        <v>154</v>
      </c>
      <c r="K335">
        <v>9.6</v>
      </c>
      <c r="L335" t="s">
        <v>45</v>
      </c>
      <c r="M335">
        <v>3</v>
      </c>
      <c r="N335" t="s">
        <v>45</v>
      </c>
      <c r="O335">
        <v>5.7</v>
      </c>
      <c r="P335" t="s">
        <v>45</v>
      </c>
      <c r="Q335">
        <v>55.5</v>
      </c>
      <c r="R335" t="s">
        <v>45</v>
      </c>
      <c r="S335">
        <v>14.6</v>
      </c>
      <c r="T335" t="s">
        <v>45</v>
      </c>
      <c r="U335">
        <v>32</v>
      </c>
    </row>
    <row r="336" spans="1:21" x14ac:dyDescent="0.25">
      <c r="A336">
        <v>335</v>
      </c>
      <c r="B336" t="s">
        <v>456</v>
      </c>
      <c r="C336" t="s">
        <v>93</v>
      </c>
      <c r="D336" t="s">
        <v>94</v>
      </c>
      <c r="E336">
        <v>36.700000000000003</v>
      </c>
      <c r="F336">
        <v>231</v>
      </c>
      <c r="G336">
        <v>31</v>
      </c>
      <c r="H336">
        <v>317</v>
      </c>
      <c r="I336">
        <v>24.8</v>
      </c>
      <c r="J336">
        <v>589</v>
      </c>
      <c r="K336">
        <v>25.6</v>
      </c>
      <c r="L336">
        <v>483</v>
      </c>
      <c r="M336">
        <v>44.6</v>
      </c>
      <c r="N336">
        <v>380</v>
      </c>
      <c r="O336">
        <v>33</v>
      </c>
      <c r="P336">
        <v>405</v>
      </c>
      <c r="Q336">
        <v>89.7</v>
      </c>
      <c r="R336">
        <v>168</v>
      </c>
      <c r="S336">
        <v>27.5</v>
      </c>
      <c r="T336">
        <v>457</v>
      </c>
      <c r="U336">
        <v>31.9</v>
      </c>
    </row>
    <row r="337" spans="1:21" x14ac:dyDescent="0.25">
      <c r="A337">
        <v>336</v>
      </c>
      <c r="B337" t="s">
        <v>457</v>
      </c>
      <c r="C337" t="s">
        <v>382</v>
      </c>
      <c r="D337" t="s">
        <v>383</v>
      </c>
      <c r="E337">
        <v>42.5</v>
      </c>
      <c r="F337">
        <v>195</v>
      </c>
      <c r="G337">
        <v>20.5</v>
      </c>
      <c r="H337">
        <v>447</v>
      </c>
      <c r="I337">
        <v>12.3</v>
      </c>
      <c r="J337" t="s">
        <v>45</v>
      </c>
      <c r="K337">
        <v>38.200000000000003</v>
      </c>
      <c r="L337">
        <v>364</v>
      </c>
      <c r="M337">
        <v>10</v>
      </c>
      <c r="N337" t="s">
        <v>45</v>
      </c>
      <c r="O337">
        <v>41.9</v>
      </c>
      <c r="P337">
        <v>330</v>
      </c>
      <c r="Q337">
        <v>95.1</v>
      </c>
      <c r="R337">
        <v>72</v>
      </c>
      <c r="S337">
        <v>55.4</v>
      </c>
      <c r="T337">
        <v>212</v>
      </c>
      <c r="U337">
        <v>31.9</v>
      </c>
    </row>
    <row r="338" spans="1:21" x14ac:dyDescent="0.25">
      <c r="A338">
        <v>337</v>
      </c>
      <c r="B338" t="s">
        <v>458</v>
      </c>
      <c r="C338" t="s">
        <v>127</v>
      </c>
      <c r="D338" t="s">
        <v>128</v>
      </c>
      <c r="E338">
        <v>21.6</v>
      </c>
      <c r="F338">
        <v>386</v>
      </c>
      <c r="G338">
        <v>14</v>
      </c>
      <c r="H338" t="s">
        <v>158</v>
      </c>
      <c r="I338">
        <v>96.1</v>
      </c>
      <c r="J338">
        <v>60</v>
      </c>
      <c r="K338">
        <v>2.1</v>
      </c>
      <c r="L338" t="s">
        <v>45</v>
      </c>
      <c r="M338">
        <v>5.5</v>
      </c>
      <c r="N338" t="s">
        <v>45</v>
      </c>
      <c r="O338">
        <v>36.6</v>
      </c>
      <c r="P338">
        <v>377</v>
      </c>
      <c r="Q338">
        <v>77.2</v>
      </c>
      <c r="R338">
        <v>360</v>
      </c>
      <c r="S338">
        <v>7.2</v>
      </c>
      <c r="T338" t="s">
        <v>45</v>
      </c>
      <c r="U338">
        <v>31.9</v>
      </c>
    </row>
    <row r="339" spans="1:21" x14ac:dyDescent="0.25">
      <c r="A339">
        <v>338</v>
      </c>
      <c r="B339" t="s">
        <v>459</v>
      </c>
      <c r="C339" t="s">
        <v>57</v>
      </c>
      <c r="D339" t="s">
        <v>58</v>
      </c>
      <c r="E339">
        <v>22.4</v>
      </c>
      <c r="F339">
        <v>372</v>
      </c>
      <c r="G339">
        <v>13</v>
      </c>
      <c r="H339" t="s">
        <v>158</v>
      </c>
      <c r="I339">
        <v>87.2</v>
      </c>
      <c r="J339">
        <v>99</v>
      </c>
      <c r="K339">
        <v>10.3</v>
      </c>
      <c r="L339" t="s">
        <v>45</v>
      </c>
      <c r="M339">
        <v>20.100000000000001</v>
      </c>
      <c r="N339">
        <v>582</v>
      </c>
      <c r="O339">
        <v>17</v>
      </c>
      <c r="P339">
        <v>581</v>
      </c>
      <c r="Q339">
        <v>57.2</v>
      </c>
      <c r="R339" t="s">
        <v>45</v>
      </c>
      <c r="S339">
        <v>4.9000000000000004</v>
      </c>
      <c r="T339" t="s">
        <v>45</v>
      </c>
      <c r="U339">
        <v>31.8</v>
      </c>
    </row>
    <row r="340" spans="1:21" x14ac:dyDescent="0.25">
      <c r="A340">
        <v>339</v>
      </c>
      <c r="B340" t="s">
        <v>460</v>
      </c>
      <c r="C340" t="s">
        <v>22</v>
      </c>
      <c r="D340" t="s">
        <v>23</v>
      </c>
      <c r="E340">
        <v>36.6</v>
      </c>
      <c r="F340">
        <v>233</v>
      </c>
      <c r="G340">
        <v>26.3</v>
      </c>
      <c r="H340">
        <v>363</v>
      </c>
      <c r="I340">
        <v>28.4</v>
      </c>
      <c r="J340">
        <v>534</v>
      </c>
      <c r="K340">
        <v>29.4</v>
      </c>
      <c r="L340">
        <v>436</v>
      </c>
      <c r="M340">
        <v>43.3</v>
      </c>
      <c r="N340">
        <v>389</v>
      </c>
      <c r="O340">
        <v>11.8</v>
      </c>
      <c r="P340" t="s">
        <v>45</v>
      </c>
      <c r="Q340">
        <v>87.1</v>
      </c>
      <c r="R340">
        <v>210</v>
      </c>
      <c r="S340">
        <v>63.8</v>
      </c>
      <c r="T340">
        <v>174</v>
      </c>
      <c r="U340">
        <v>31.7</v>
      </c>
    </row>
    <row r="341" spans="1:21" x14ac:dyDescent="0.25">
      <c r="A341">
        <v>340</v>
      </c>
      <c r="B341" t="s">
        <v>461</v>
      </c>
      <c r="C341" t="s">
        <v>93</v>
      </c>
      <c r="D341" t="s">
        <v>94</v>
      </c>
      <c r="E341">
        <v>23.3</v>
      </c>
      <c r="F341">
        <v>361</v>
      </c>
      <c r="G341">
        <v>13.1</v>
      </c>
      <c r="H341" t="s">
        <v>158</v>
      </c>
      <c r="I341">
        <v>2.6</v>
      </c>
      <c r="J341" t="s">
        <v>45</v>
      </c>
      <c r="K341">
        <v>85.8</v>
      </c>
      <c r="L341">
        <v>88</v>
      </c>
      <c r="M341">
        <v>33.700000000000003</v>
      </c>
      <c r="N341">
        <v>450</v>
      </c>
      <c r="O341">
        <v>28.8</v>
      </c>
      <c r="P341">
        <v>437</v>
      </c>
      <c r="Q341">
        <v>91.5</v>
      </c>
      <c r="R341">
        <v>129</v>
      </c>
      <c r="S341">
        <v>12</v>
      </c>
      <c r="T341" t="s">
        <v>45</v>
      </c>
      <c r="U341">
        <v>31.6</v>
      </c>
    </row>
    <row r="342" spans="1:21" x14ac:dyDescent="0.25">
      <c r="A342">
        <v>341</v>
      </c>
      <c r="B342" t="s">
        <v>462</v>
      </c>
      <c r="C342" t="s">
        <v>364</v>
      </c>
      <c r="D342" t="s">
        <v>365</v>
      </c>
      <c r="E342">
        <v>12</v>
      </c>
      <c r="F342" t="s">
        <v>158</v>
      </c>
      <c r="G342">
        <v>7</v>
      </c>
      <c r="H342" t="s">
        <v>158</v>
      </c>
      <c r="I342">
        <v>95.1</v>
      </c>
      <c r="J342">
        <v>61</v>
      </c>
      <c r="K342">
        <v>7.6</v>
      </c>
      <c r="L342" t="s">
        <v>45</v>
      </c>
      <c r="M342">
        <v>99</v>
      </c>
      <c r="N342">
        <v>93</v>
      </c>
      <c r="O342">
        <v>8.6</v>
      </c>
      <c r="P342" t="s">
        <v>45</v>
      </c>
      <c r="Q342">
        <v>11.7</v>
      </c>
      <c r="R342" t="s">
        <v>45</v>
      </c>
      <c r="S342">
        <v>1</v>
      </c>
      <c r="T342" t="s">
        <v>45</v>
      </c>
      <c r="U342">
        <v>31.6</v>
      </c>
    </row>
    <row r="343" spans="1:21" x14ac:dyDescent="0.25">
      <c r="A343">
        <v>342</v>
      </c>
      <c r="B343" t="s">
        <v>463</v>
      </c>
      <c r="C343" t="s">
        <v>25</v>
      </c>
      <c r="D343" t="s">
        <v>26</v>
      </c>
      <c r="E343">
        <v>18.600000000000001</v>
      </c>
      <c r="F343">
        <v>463</v>
      </c>
      <c r="G343">
        <v>10.8</v>
      </c>
      <c r="H343" t="s">
        <v>158</v>
      </c>
      <c r="I343">
        <v>21.5</v>
      </c>
      <c r="J343" t="s">
        <v>45</v>
      </c>
      <c r="K343">
        <v>59.7</v>
      </c>
      <c r="L343">
        <v>202</v>
      </c>
      <c r="M343">
        <v>77.7</v>
      </c>
      <c r="N343">
        <v>226</v>
      </c>
      <c r="O343">
        <v>54.7</v>
      </c>
      <c r="P343">
        <v>261</v>
      </c>
      <c r="Q343">
        <v>89.5</v>
      </c>
      <c r="R343">
        <v>175</v>
      </c>
      <c r="S343">
        <v>12.3</v>
      </c>
      <c r="T343" t="s">
        <v>45</v>
      </c>
      <c r="U343">
        <v>31.5</v>
      </c>
    </row>
    <row r="344" spans="1:21" x14ac:dyDescent="0.25">
      <c r="A344">
        <v>343</v>
      </c>
      <c r="B344" t="s">
        <v>464</v>
      </c>
      <c r="C344" t="s">
        <v>25</v>
      </c>
      <c r="D344" t="s">
        <v>26</v>
      </c>
      <c r="E344">
        <v>11.2</v>
      </c>
      <c r="F344" t="s">
        <v>158</v>
      </c>
      <c r="G344">
        <v>3.2</v>
      </c>
      <c r="H344" t="s">
        <v>158</v>
      </c>
      <c r="I344">
        <v>13.1</v>
      </c>
      <c r="J344" t="s">
        <v>45</v>
      </c>
      <c r="K344">
        <v>70.099999999999994</v>
      </c>
      <c r="L344">
        <v>148</v>
      </c>
      <c r="M344">
        <v>97.5</v>
      </c>
      <c r="N344">
        <v>119</v>
      </c>
      <c r="O344">
        <v>98.1</v>
      </c>
      <c r="P344">
        <v>58</v>
      </c>
      <c r="Q344">
        <v>50.5</v>
      </c>
      <c r="R344" t="s">
        <v>45</v>
      </c>
      <c r="S344">
        <v>8.6</v>
      </c>
      <c r="T344" t="s">
        <v>45</v>
      </c>
      <c r="U344">
        <v>31.4</v>
      </c>
    </row>
    <row r="345" spans="1:21" x14ac:dyDescent="0.25">
      <c r="A345">
        <v>344</v>
      </c>
      <c r="B345" t="s">
        <v>465</v>
      </c>
      <c r="C345" t="s">
        <v>265</v>
      </c>
      <c r="D345" t="s">
        <v>266</v>
      </c>
      <c r="E345">
        <v>32.5</v>
      </c>
      <c r="F345">
        <v>261</v>
      </c>
      <c r="G345">
        <v>25.8</v>
      </c>
      <c r="H345">
        <v>372</v>
      </c>
      <c r="I345">
        <v>45.1</v>
      </c>
      <c r="J345">
        <v>341</v>
      </c>
      <c r="K345">
        <v>24.7</v>
      </c>
      <c r="L345">
        <v>495</v>
      </c>
      <c r="M345">
        <v>12.7</v>
      </c>
      <c r="N345" t="s">
        <v>45</v>
      </c>
      <c r="O345">
        <v>21.8</v>
      </c>
      <c r="P345">
        <v>510</v>
      </c>
      <c r="Q345">
        <v>89.2</v>
      </c>
      <c r="R345">
        <v>181</v>
      </c>
      <c r="S345">
        <v>18.899999999999999</v>
      </c>
      <c r="T345" t="s">
        <v>45</v>
      </c>
      <c r="U345">
        <v>31.4</v>
      </c>
    </row>
    <row r="346" spans="1:21" x14ac:dyDescent="0.25">
      <c r="A346">
        <v>345</v>
      </c>
      <c r="B346" t="s">
        <v>466</v>
      </c>
      <c r="C346" t="s">
        <v>127</v>
      </c>
      <c r="D346" t="s">
        <v>128</v>
      </c>
      <c r="E346">
        <v>12.5</v>
      </c>
      <c r="F346" t="s">
        <v>158</v>
      </c>
      <c r="G346">
        <v>24.6</v>
      </c>
      <c r="H346">
        <v>389</v>
      </c>
      <c r="I346">
        <v>100</v>
      </c>
      <c r="J346">
        <v>18</v>
      </c>
      <c r="K346">
        <v>1.4</v>
      </c>
      <c r="L346" t="s">
        <v>45</v>
      </c>
      <c r="M346">
        <v>15.8</v>
      </c>
      <c r="N346" t="s">
        <v>45</v>
      </c>
      <c r="O346">
        <v>52.4</v>
      </c>
      <c r="P346">
        <v>278</v>
      </c>
      <c r="Q346">
        <v>1.5</v>
      </c>
      <c r="R346" t="s">
        <v>45</v>
      </c>
      <c r="S346">
        <v>93.9</v>
      </c>
      <c r="T346">
        <v>46</v>
      </c>
      <c r="U346">
        <v>31.3</v>
      </c>
    </row>
    <row r="347" spans="1:21" x14ac:dyDescent="0.25">
      <c r="A347">
        <v>346</v>
      </c>
      <c r="B347" t="s">
        <v>467</v>
      </c>
      <c r="C347" t="s">
        <v>67</v>
      </c>
      <c r="D347" t="s">
        <v>68</v>
      </c>
      <c r="E347">
        <v>23.4</v>
      </c>
      <c r="F347">
        <v>360</v>
      </c>
      <c r="G347">
        <v>22.2</v>
      </c>
      <c r="H347">
        <v>427</v>
      </c>
      <c r="I347">
        <v>79.400000000000006</v>
      </c>
      <c r="J347">
        <v>141</v>
      </c>
      <c r="K347">
        <v>9.1</v>
      </c>
      <c r="L347" t="s">
        <v>45</v>
      </c>
      <c r="M347">
        <v>8.3000000000000007</v>
      </c>
      <c r="N347" t="s">
        <v>45</v>
      </c>
      <c r="O347">
        <v>27.3</v>
      </c>
      <c r="P347">
        <v>453</v>
      </c>
      <c r="Q347">
        <v>33.200000000000003</v>
      </c>
      <c r="R347" t="s">
        <v>45</v>
      </c>
      <c r="S347">
        <v>15.8</v>
      </c>
      <c r="T347" t="s">
        <v>45</v>
      </c>
      <c r="U347">
        <v>31.2</v>
      </c>
    </row>
    <row r="348" spans="1:21" x14ac:dyDescent="0.25">
      <c r="A348">
        <v>347</v>
      </c>
      <c r="B348" t="s">
        <v>468</v>
      </c>
      <c r="C348" t="s">
        <v>265</v>
      </c>
      <c r="D348" t="s">
        <v>266</v>
      </c>
      <c r="E348">
        <v>6.7</v>
      </c>
      <c r="F348" t="s">
        <v>158</v>
      </c>
      <c r="G348">
        <v>47.6</v>
      </c>
      <c r="H348">
        <v>192</v>
      </c>
      <c r="I348">
        <v>66.599999999999994</v>
      </c>
      <c r="J348">
        <v>210</v>
      </c>
      <c r="K348">
        <v>2.6</v>
      </c>
      <c r="L348" t="s">
        <v>45</v>
      </c>
      <c r="M348">
        <v>92.9</v>
      </c>
      <c r="N348">
        <v>159</v>
      </c>
      <c r="O348">
        <v>100</v>
      </c>
      <c r="P348">
        <v>5</v>
      </c>
      <c r="Q348">
        <v>6</v>
      </c>
      <c r="R348" t="s">
        <v>45</v>
      </c>
      <c r="S348">
        <v>67.900000000000006</v>
      </c>
      <c r="T348">
        <v>150</v>
      </c>
      <c r="U348">
        <v>31.1</v>
      </c>
    </row>
    <row r="349" spans="1:21" x14ac:dyDescent="0.25">
      <c r="A349">
        <v>348</v>
      </c>
      <c r="B349" t="s">
        <v>469</v>
      </c>
      <c r="C349" t="s">
        <v>180</v>
      </c>
      <c r="D349" t="s">
        <v>181</v>
      </c>
      <c r="E349">
        <v>16.899999999999999</v>
      </c>
      <c r="F349">
        <v>498</v>
      </c>
      <c r="G349">
        <v>15.4</v>
      </c>
      <c r="H349" t="s">
        <v>158</v>
      </c>
      <c r="I349">
        <v>83.6</v>
      </c>
      <c r="J349">
        <v>118</v>
      </c>
      <c r="K349">
        <v>19.3</v>
      </c>
      <c r="L349">
        <v>570</v>
      </c>
      <c r="M349">
        <v>39.1</v>
      </c>
      <c r="N349">
        <v>410</v>
      </c>
      <c r="O349">
        <v>3.1</v>
      </c>
      <c r="P349" t="s">
        <v>45</v>
      </c>
      <c r="Q349">
        <v>79</v>
      </c>
      <c r="R349">
        <v>335</v>
      </c>
      <c r="S349">
        <v>6.3</v>
      </c>
      <c r="T349" t="s">
        <v>45</v>
      </c>
      <c r="U349">
        <v>31.1</v>
      </c>
    </row>
    <row r="350" spans="1:21" x14ac:dyDescent="0.25">
      <c r="A350">
        <v>349</v>
      </c>
      <c r="B350" t="s">
        <v>470</v>
      </c>
      <c r="C350" t="s">
        <v>140</v>
      </c>
      <c r="D350" t="s">
        <v>141</v>
      </c>
      <c r="E350">
        <v>19.3</v>
      </c>
      <c r="F350">
        <v>445</v>
      </c>
      <c r="G350">
        <v>20.6</v>
      </c>
      <c r="H350">
        <v>445</v>
      </c>
      <c r="I350">
        <v>35.200000000000003</v>
      </c>
      <c r="J350">
        <v>440</v>
      </c>
      <c r="K350">
        <v>44.5</v>
      </c>
      <c r="L350">
        <v>306</v>
      </c>
      <c r="M350">
        <v>82.4</v>
      </c>
      <c r="N350">
        <v>211</v>
      </c>
      <c r="O350">
        <v>22.7</v>
      </c>
      <c r="P350">
        <v>497</v>
      </c>
      <c r="Q350">
        <v>82.5</v>
      </c>
      <c r="R350">
        <v>279</v>
      </c>
      <c r="S350">
        <v>21.1</v>
      </c>
      <c r="T350">
        <v>563</v>
      </c>
      <c r="U350">
        <v>31.1</v>
      </c>
    </row>
    <row r="351" spans="1:21" x14ac:dyDescent="0.25">
      <c r="A351">
        <v>350</v>
      </c>
      <c r="B351" t="s">
        <v>471</v>
      </c>
      <c r="C351" t="s">
        <v>234</v>
      </c>
      <c r="D351" t="s">
        <v>235</v>
      </c>
      <c r="E351">
        <v>11.4</v>
      </c>
      <c r="F351" t="s">
        <v>158</v>
      </c>
      <c r="G351">
        <v>11</v>
      </c>
      <c r="H351" t="s">
        <v>158</v>
      </c>
      <c r="I351">
        <v>79.5</v>
      </c>
      <c r="J351">
        <v>140</v>
      </c>
      <c r="K351">
        <v>20</v>
      </c>
      <c r="L351">
        <v>562</v>
      </c>
      <c r="M351">
        <v>84.2</v>
      </c>
      <c r="N351">
        <v>206</v>
      </c>
      <c r="O351">
        <v>22.4</v>
      </c>
      <c r="P351">
        <v>499</v>
      </c>
      <c r="Q351">
        <v>62.7</v>
      </c>
      <c r="R351">
        <v>536</v>
      </c>
      <c r="S351">
        <v>21.1</v>
      </c>
      <c r="T351">
        <v>562</v>
      </c>
      <c r="U351">
        <v>31</v>
      </c>
    </row>
    <row r="352" spans="1:21" x14ac:dyDescent="0.25">
      <c r="A352">
        <v>351</v>
      </c>
      <c r="B352" t="s">
        <v>472</v>
      </c>
      <c r="C352" t="s">
        <v>22</v>
      </c>
      <c r="D352" t="s">
        <v>23</v>
      </c>
      <c r="E352">
        <v>15.5</v>
      </c>
      <c r="F352" t="s">
        <v>158</v>
      </c>
      <c r="G352">
        <v>10.7</v>
      </c>
      <c r="H352" t="s">
        <v>158</v>
      </c>
      <c r="I352">
        <v>11.5</v>
      </c>
      <c r="J352" t="s">
        <v>45</v>
      </c>
      <c r="K352">
        <v>82.8</v>
      </c>
      <c r="L352">
        <v>99</v>
      </c>
      <c r="M352">
        <v>69</v>
      </c>
      <c r="N352">
        <v>262</v>
      </c>
      <c r="O352">
        <v>24.4</v>
      </c>
      <c r="P352">
        <v>474</v>
      </c>
      <c r="Q352">
        <v>86.9</v>
      </c>
      <c r="R352">
        <v>213</v>
      </c>
      <c r="S352">
        <v>35.5</v>
      </c>
      <c r="T352">
        <v>362</v>
      </c>
      <c r="U352">
        <v>31</v>
      </c>
    </row>
    <row r="353" spans="1:21" x14ac:dyDescent="0.25">
      <c r="A353">
        <v>352</v>
      </c>
      <c r="B353" t="s">
        <v>473</v>
      </c>
      <c r="C353" t="s">
        <v>168</v>
      </c>
      <c r="D353" t="s">
        <v>169</v>
      </c>
      <c r="E353">
        <v>33.9</v>
      </c>
      <c r="F353">
        <v>251</v>
      </c>
      <c r="G353">
        <v>27</v>
      </c>
      <c r="H353">
        <v>356</v>
      </c>
      <c r="I353">
        <v>25.5</v>
      </c>
      <c r="J353">
        <v>577</v>
      </c>
      <c r="K353">
        <v>25.1</v>
      </c>
      <c r="L353">
        <v>487</v>
      </c>
      <c r="M353">
        <v>76.599999999999994</v>
      </c>
      <c r="N353">
        <v>229</v>
      </c>
      <c r="O353">
        <v>11.4</v>
      </c>
      <c r="P353" t="s">
        <v>45</v>
      </c>
      <c r="Q353">
        <v>95.8</v>
      </c>
      <c r="R353">
        <v>61</v>
      </c>
      <c r="S353">
        <v>47.9</v>
      </c>
      <c r="T353">
        <v>264</v>
      </c>
      <c r="U353">
        <v>30.9</v>
      </c>
    </row>
    <row r="354" spans="1:21" x14ac:dyDescent="0.25">
      <c r="A354">
        <v>353</v>
      </c>
      <c r="B354" t="s">
        <v>474</v>
      </c>
      <c r="C354" t="s">
        <v>93</v>
      </c>
      <c r="D354" t="s">
        <v>94</v>
      </c>
      <c r="E354">
        <v>18.399999999999999</v>
      </c>
      <c r="F354">
        <v>468</v>
      </c>
      <c r="G354">
        <v>3.3</v>
      </c>
      <c r="H354" t="s">
        <v>158</v>
      </c>
      <c r="I354">
        <v>99.9</v>
      </c>
      <c r="J354">
        <v>21</v>
      </c>
      <c r="K354">
        <v>9.1999999999999993</v>
      </c>
      <c r="L354" t="s">
        <v>45</v>
      </c>
      <c r="O354">
        <v>24</v>
      </c>
      <c r="P354">
        <v>479</v>
      </c>
      <c r="Q354">
        <v>87.7</v>
      </c>
      <c r="R354">
        <v>202</v>
      </c>
      <c r="S354">
        <v>8.1</v>
      </c>
      <c r="T354" t="s">
        <v>45</v>
      </c>
      <c r="U354">
        <v>30.9</v>
      </c>
    </row>
    <row r="355" spans="1:21" x14ac:dyDescent="0.25">
      <c r="A355">
        <v>354</v>
      </c>
      <c r="B355" t="s">
        <v>475</v>
      </c>
      <c r="C355" t="s">
        <v>25</v>
      </c>
      <c r="D355" t="s">
        <v>26</v>
      </c>
      <c r="E355">
        <v>18.899999999999999</v>
      </c>
      <c r="F355">
        <v>454</v>
      </c>
      <c r="G355">
        <v>15</v>
      </c>
      <c r="H355" t="s">
        <v>158</v>
      </c>
      <c r="I355">
        <v>35.5</v>
      </c>
      <c r="J355">
        <v>436</v>
      </c>
      <c r="K355">
        <v>30.1</v>
      </c>
      <c r="L355">
        <v>428</v>
      </c>
      <c r="M355">
        <v>99</v>
      </c>
      <c r="N355">
        <v>95</v>
      </c>
      <c r="O355">
        <v>69.8</v>
      </c>
      <c r="P355">
        <v>203</v>
      </c>
      <c r="Q355">
        <v>57.9</v>
      </c>
      <c r="R355">
        <v>597</v>
      </c>
      <c r="S355">
        <v>11.8</v>
      </c>
      <c r="T355" t="s">
        <v>45</v>
      </c>
      <c r="U355">
        <v>30.8</v>
      </c>
    </row>
    <row r="356" spans="1:21" x14ac:dyDescent="0.25">
      <c r="A356">
        <v>355</v>
      </c>
      <c r="B356" t="s">
        <v>476</v>
      </c>
      <c r="C356" t="s">
        <v>41</v>
      </c>
      <c r="D356" t="s">
        <v>42</v>
      </c>
      <c r="E356">
        <v>20.7</v>
      </c>
      <c r="F356">
        <v>403</v>
      </c>
      <c r="G356">
        <v>15</v>
      </c>
      <c r="H356" t="s">
        <v>158</v>
      </c>
      <c r="I356">
        <v>37.700000000000003</v>
      </c>
      <c r="J356">
        <v>409</v>
      </c>
      <c r="K356">
        <v>64.3</v>
      </c>
      <c r="L356">
        <v>178</v>
      </c>
      <c r="M356">
        <v>3.4</v>
      </c>
      <c r="N356" t="s">
        <v>45</v>
      </c>
      <c r="O356">
        <v>4.7</v>
      </c>
      <c r="P356" t="s">
        <v>45</v>
      </c>
      <c r="Q356">
        <v>63.4</v>
      </c>
      <c r="R356">
        <v>528</v>
      </c>
      <c r="S356">
        <v>14.5</v>
      </c>
      <c r="T356" t="s">
        <v>45</v>
      </c>
      <c r="U356">
        <v>30.7</v>
      </c>
    </row>
    <row r="357" spans="1:21" x14ac:dyDescent="0.25">
      <c r="A357">
        <v>356</v>
      </c>
      <c r="B357" t="s">
        <v>477</v>
      </c>
      <c r="C357" t="s">
        <v>25</v>
      </c>
      <c r="D357" t="s">
        <v>26</v>
      </c>
      <c r="E357">
        <v>20.6</v>
      </c>
      <c r="F357">
        <v>405</v>
      </c>
      <c r="G357">
        <v>18.7</v>
      </c>
      <c r="H357">
        <v>486</v>
      </c>
      <c r="I357">
        <v>8.6</v>
      </c>
      <c r="J357" t="s">
        <v>45</v>
      </c>
      <c r="K357">
        <v>44.3</v>
      </c>
      <c r="L357">
        <v>308</v>
      </c>
      <c r="M357">
        <v>97.3</v>
      </c>
      <c r="N357">
        <v>121</v>
      </c>
      <c r="O357">
        <v>99.5</v>
      </c>
      <c r="P357">
        <v>39</v>
      </c>
      <c r="Q357">
        <v>67.599999999999994</v>
      </c>
      <c r="R357">
        <v>488</v>
      </c>
      <c r="S357">
        <v>42.3</v>
      </c>
      <c r="T357">
        <v>308</v>
      </c>
      <c r="U357">
        <v>30.7</v>
      </c>
    </row>
    <row r="358" spans="1:21" x14ac:dyDescent="0.25">
      <c r="A358">
        <v>357</v>
      </c>
      <c r="B358" t="s">
        <v>478</v>
      </c>
      <c r="C358" t="s">
        <v>93</v>
      </c>
      <c r="D358" t="s">
        <v>94</v>
      </c>
      <c r="E358">
        <v>24.1</v>
      </c>
      <c r="F358">
        <v>352</v>
      </c>
      <c r="G358">
        <v>24.2</v>
      </c>
      <c r="H358">
        <v>397</v>
      </c>
      <c r="I358">
        <v>5.7</v>
      </c>
      <c r="J358" t="s">
        <v>45</v>
      </c>
      <c r="K358">
        <v>65.8</v>
      </c>
      <c r="L358">
        <v>170</v>
      </c>
      <c r="M358">
        <v>36.700000000000003</v>
      </c>
      <c r="N358">
        <v>429</v>
      </c>
      <c r="O358">
        <v>47.3</v>
      </c>
      <c r="P358">
        <v>305</v>
      </c>
      <c r="Q358">
        <v>80.900000000000006</v>
      </c>
      <c r="R358">
        <v>308</v>
      </c>
      <c r="S358">
        <v>28.3</v>
      </c>
      <c r="T358">
        <v>446</v>
      </c>
      <c r="U358">
        <v>30.7</v>
      </c>
    </row>
    <row r="359" spans="1:21" x14ac:dyDescent="0.25">
      <c r="A359">
        <v>358</v>
      </c>
      <c r="B359" t="s">
        <v>479</v>
      </c>
      <c r="C359" t="s">
        <v>404</v>
      </c>
      <c r="D359" t="s">
        <v>405</v>
      </c>
      <c r="E359">
        <v>6.5</v>
      </c>
      <c r="F359" t="s">
        <v>158</v>
      </c>
      <c r="G359">
        <v>7.9</v>
      </c>
      <c r="H359" t="s">
        <v>158</v>
      </c>
      <c r="I359">
        <v>99.7</v>
      </c>
      <c r="J359">
        <v>29</v>
      </c>
      <c r="K359">
        <v>13</v>
      </c>
      <c r="L359" t="s">
        <v>45</v>
      </c>
      <c r="M359">
        <v>28.3</v>
      </c>
      <c r="N359">
        <v>495</v>
      </c>
      <c r="O359">
        <v>61.2</v>
      </c>
      <c r="P359">
        <v>230</v>
      </c>
      <c r="Q359">
        <v>35.200000000000003</v>
      </c>
      <c r="R359" t="s">
        <v>45</v>
      </c>
      <c r="S359">
        <v>44.1</v>
      </c>
      <c r="T359">
        <v>290</v>
      </c>
      <c r="U359">
        <v>30.6</v>
      </c>
    </row>
    <row r="360" spans="1:21" x14ac:dyDescent="0.25">
      <c r="A360">
        <v>359</v>
      </c>
      <c r="B360" t="s">
        <v>480</v>
      </c>
      <c r="C360" t="s">
        <v>127</v>
      </c>
      <c r="D360" t="s">
        <v>128</v>
      </c>
      <c r="E360">
        <v>11.9</v>
      </c>
      <c r="F360" t="s">
        <v>158</v>
      </c>
      <c r="G360">
        <v>15.5</v>
      </c>
      <c r="H360" t="s">
        <v>158</v>
      </c>
      <c r="I360">
        <v>96.2</v>
      </c>
      <c r="J360">
        <v>59</v>
      </c>
      <c r="K360">
        <v>7.3</v>
      </c>
      <c r="L360" t="s">
        <v>45</v>
      </c>
      <c r="M360">
        <v>23.1</v>
      </c>
      <c r="N360">
        <v>543</v>
      </c>
      <c r="O360">
        <v>42.8</v>
      </c>
      <c r="P360">
        <v>322</v>
      </c>
      <c r="Q360">
        <v>61.7</v>
      </c>
      <c r="R360">
        <v>550</v>
      </c>
      <c r="S360">
        <v>4.2</v>
      </c>
      <c r="T360" t="s">
        <v>45</v>
      </c>
      <c r="U360">
        <v>30.5</v>
      </c>
    </row>
    <row r="361" spans="1:21" x14ac:dyDescent="0.25">
      <c r="A361">
        <v>360</v>
      </c>
      <c r="B361" t="s">
        <v>481</v>
      </c>
      <c r="C361" t="s">
        <v>73</v>
      </c>
      <c r="D361" t="s">
        <v>74</v>
      </c>
      <c r="E361">
        <v>17.100000000000001</v>
      </c>
      <c r="F361">
        <v>494</v>
      </c>
      <c r="G361">
        <v>9.8000000000000007</v>
      </c>
      <c r="H361" t="s">
        <v>158</v>
      </c>
      <c r="I361">
        <v>3.6</v>
      </c>
      <c r="J361" t="s">
        <v>45</v>
      </c>
      <c r="K361">
        <v>71.900000000000006</v>
      </c>
      <c r="L361">
        <v>135</v>
      </c>
      <c r="M361">
        <v>91.2</v>
      </c>
      <c r="N361">
        <v>167</v>
      </c>
      <c r="O361">
        <v>58.2</v>
      </c>
      <c r="P361">
        <v>246</v>
      </c>
      <c r="Q361">
        <v>63.8</v>
      </c>
      <c r="R361">
        <v>523</v>
      </c>
      <c r="S361">
        <v>10.4</v>
      </c>
      <c r="T361" t="s">
        <v>45</v>
      </c>
      <c r="U361">
        <v>30.5</v>
      </c>
    </row>
    <row r="362" spans="1:21" x14ac:dyDescent="0.25">
      <c r="A362">
        <v>361</v>
      </c>
      <c r="B362" t="s">
        <v>482</v>
      </c>
      <c r="C362" t="s">
        <v>120</v>
      </c>
      <c r="D362" t="s">
        <v>121</v>
      </c>
      <c r="E362">
        <v>16.399999999999999</v>
      </c>
      <c r="F362" t="s">
        <v>158</v>
      </c>
      <c r="G362">
        <v>29.8</v>
      </c>
      <c r="H362">
        <v>326</v>
      </c>
      <c r="I362">
        <v>31.8</v>
      </c>
      <c r="J362">
        <v>487</v>
      </c>
      <c r="K362">
        <v>46</v>
      </c>
      <c r="L362">
        <v>294</v>
      </c>
      <c r="M362">
        <v>85.2</v>
      </c>
      <c r="N362">
        <v>200</v>
      </c>
      <c r="O362">
        <v>18.399999999999999</v>
      </c>
      <c r="P362">
        <v>556</v>
      </c>
      <c r="Q362">
        <v>65.5</v>
      </c>
      <c r="R362">
        <v>504</v>
      </c>
      <c r="S362">
        <v>10.6</v>
      </c>
      <c r="T362" t="s">
        <v>45</v>
      </c>
      <c r="U362">
        <v>30.4</v>
      </c>
    </row>
    <row r="363" spans="1:21" x14ac:dyDescent="0.25">
      <c r="A363">
        <v>362</v>
      </c>
      <c r="B363" t="s">
        <v>483</v>
      </c>
      <c r="C363" t="s">
        <v>22</v>
      </c>
      <c r="D363" t="s">
        <v>23</v>
      </c>
      <c r="E363">
        <v>27.2</v>
      </c>
      <c r="F363">
        <v>310</v>
      </c>
      <c r="G363">
        <v>29</v>
      </c>
      <c r="H363">
        <v>334</v>
      </c>
      <c r="I363">
        <v>31.3</v>
      </c>
      <c r="J363">
        <v>495</v>
      </c>
      <c r="K363">
        <v>32.6</v>
      </c>
      <c r="L363">
        <v>415</v>
      </c>
      <c r="M363">
        <v>39.200000000000003</v>
      </c>
      <c r="N363">
        <v>408</v>
      </c>
      <c r="O363">
        <v>32.1</v>
      </c>
      <c r="P363">
        <v>415</v>
      </c>
      <c r="Q363">
        <v>86.1</v>
      </c>
      <c r="R363">
        <v>223</v>
      </c>
      <c r="S363">
        <v>66.599999999999994</v>
      </c>
      <c r="T363">
        <v>157</v>
      </c>
      <c r="U363">
        <v>30.3</v>
      </c>
    </row>
    <row r="364" spans="1:21" x14ac:dyDescent="0.25">
      <c r="A364">
        <v>363</v>
      </c>
      <c r="B364" t="s">
        <v>484</v>
      </c>
      <c r="C364" t="s">
        <v>57</v>
      </c>
      <c r="D364" t="s">
        <v>58</v>
      </c>
      <c r="E364">
        <v>27.3</v>
      </c>
      <c r="F364">
        <v>309</v>
      </c>
      <c r="G364">
        <v>35.9</v>
      </c>
      <c r="H364">
        <v>270</v>
      </c>
      <c r="I364">
        <v>64.099999999999994</v>
      </c>
      <c r="J364">
        <v>228</v>
      </c>
      <c r="K364">
        <v>9.3000000000000007</v>
      </c>
      <c r="L364" t="s">
        <v>45</v>
      </c>
      <c r="M364">
        <v>8.6</v>
      </c>
      <c r="N364" t="s">
        <v>45</v>
      </c>
      <c r="O364">
        <v>9.1999999999999993</v>
      </c>
      <c r="P364" t="s">
        <v>45</v>
      </c>
      <c r="Q364">
        <v>45.1</v>
      </c>
      <c r="R364" t="s">
        <v>45</v>
      </c>
      <c r="S364">
        <v>12.9</v>
      </c>
      <c r="T364" t="s">
        <v>45</v>
      </c>
      <c r="U364">
        <v>30.2</v>
      </c>
    </row>
    <row r="365" spans="1:21" x14ac:dyDescent="0.25">
      <c r="A365">
        <v>364</v>
      </c>
      <c r="B365" t="s">
        <v>485</v>
      </c>
      <c r="C365" t="s">
        <v>486</v>
      </c>
      <c r="D365" t="s">
        <v>487</v>
      </c>
      <c r="E365">
        <v>43.8</v>
      </c>
      <c r="F365">
        <v>188</v>
      </c>
      <c r="G365">
        <v>63.2</v>
      </c>
      <c r="H365">
        <v>118</v>
      </c>
      <c r="I365">
        <v>27.7</v>
      </c>
      <c r="J365">
        <v>545</v>
      </c>
      <c r="K365">
        <v>1.8</v>
      </c>
      <c r="L365" t="s">
        <v>45</v>
      </c>
      <c r="M365">
        <v>4.3</v>
      </c>
      <c r="N365" t="s">
        <v>45</v>
      </c>
      <c r="O365">
        <v>1.5</v>
      </c>
      <c r="P365" t="s">
        <v>45</v>
      </c>
      <c r="Q365">
        <v>34.5</v>
      </c>
      <c r="R365" t="s">
        <v>45</v>
      </c>
      <c r="S365">
        <v>48.9</v>
      </c>
      <c r="T365">
        <v>260</v>
      </c>
      <c r="U365">
        <v>30.2</v>
      </c>
    </row>
    <row r="366" spans="1:21" x14ac:dyDescent="0.25">
      <c r="A366">
        <v>365</v>
      </c>
      <c r="B366" t="s">
        <v>488</v>
      </c>
      <c r="C366" t="s">
        <v>454</v>
      </c>
      <c r="D366" t="s">
        <v>455</v>
      </c>
      <c r="E366">
        <v>15.4</v>
      </c>
      <c r="F366" t="s">
        <v>158</v>
      </c>
      <c r="G366">
        <v>38.4</v>
      </c>
      <c r="H366">
        <v>245</v>
      </c>
      <c r="I366">
        <v>2.6</v>
      </c>
      <c r="J366" t="s">
        <v>45</v>
      </c>
      <c r="K366">
        <v>95.8</v>
      </c>
      <c r="L366">
        <v>41</v>
      </c>
      <c r="M366">
        <v>3.8</v>
      </c>
      <c r="N366" t="s">
        <v>45</v>
      </c>
      <c r="O366">
        <v>2.6</v>
      </c>
      <c r="P366" t="s">
        <v>45</v>
      </c>
      <c r="Q366">
        <v>59.2</v>
      </c>
      <c r="R366">
        <v>578</v>
      </c>
      <c r="S366">
        <v>16.600000000000001</v>
      </c>
      <c r="T366" t="s">
        <v>45</v>
      </c>
      <c r="U366">
        <v>30.2</v>
      </c>
    </row>
    <row r="367" spans="1:21" x14ac:dyDescent="0.25">
      <c r="A367">
        <v>366</v>
      </c>
      <c r="B367" t="s">
        <v>489</v>
      </c>
      <c r="C367" t="s">
        <v>70</v>
      </c>
      <c r="D367" t="s">
        <v>71</v>
      </c>
      <c r="E367">
        <v>21.7</v>
      </c>
      <c r="F367">
        <v>383</v>
      </c>
      <c r="G367">
        <v>12.7</v>
      </c>
      <c r="H367" t="s">
        <v>158</v>
      </c>
      <c r="I367">
        <v>20.8</v>
      </c>
      <c r="J367" t="s">
        <v>45</v>
      </c>
      <c r="K367">
        <v>38.200000000000003</v>
      </c>
      <c r="L367">
        <v>365</v>
      </c>
      <c r="M367">
        <v>99.9</v>
      </c>
      <c r="N367">
        <v>67</v>
      </c>
      <c r="O367">
        <v>65.2</v>
      </c>
      <c r="P367">
        <v>218</v>
      </c>
      <c r="Q367">
        <v>76</v>
      </c>
      <c r="R367">
        <v>373</v>
      </c>
      <c r="S367">
        <v>19.100000000000001</v>
      </c>
      <c r="T367" t="s">
        <v>45</v>
      </c>
      <c r="U367">
        <v>30.2</v>
      </c>
    </row>
    <row r="368" spans="1:21" x14ac:dyDescent="0.25">
      <c r="A368">
        <v>367</v>
      </c>
      <c r="B368" t="s">
        <v>490</v>
      </c>
      <c r="C368" t="s">
        <v>22</v>
      </c>
      <c r="D368" t="s">
        <v>23</v>
      </c>
      <c r="E368">
        <v>28.5</v>
      </c>
      <c r="F368">
        <v>299</v>
      </c>
      <c r="G368">
        <v>25.6</v>
      </c>
      <c r="H368">
        <v>375</v>
      </c>
      <c r="I368">
        <v>20</v>
      </c>
      <c r="J368" t="s">
        <v>45</v>
      </c>
      <c r="K368">
        <v>38.5</v>
      </c>
      <c r="L368">
        <v>362</v>
      </c>
      <c r="M368">
        <v>68.400000000000006</v>
      </c>
      <c r="N368">
        <v>267</v>
      </c>
      <c r="O368">
        <v>18.5</v>
      </c>
      <c r="P368">
        <v>554</v>
      </c>
      <c r="Q368">
        <v>84.1</v>
      </c>
      <c r="R368">
        <v>259</v>
      </c>
      <c r="S368">
        <v>28.5</v>
      </c>
      <c r="T368">
        <v>445</v>
      </c>
      <c r="U368">
        <v>30.2</v>
      </c>
    </row>
    <row r="369" spans="1:21" x14ac:dyDescent="0.25">
      <c r="A369">
        <v>368</v>
      </c>
      <c r="B369" t="s">
        <v>491</v>
      </c>
      <c r="C369" t="s">
        <v>147</v>
      </c>
      <c r="D369" t="s">
        <v>148</v>
      </c>
      <c r="E369">
        <v>7.5</v>
      </c>
      <c r="F369" t="s">
        <v>158</v>
      </c>
      <c r="G369">
        <v>5.9</v>
      </c>
      <c r="H369" t="s">
        <v>158</v>
      </c>
      <c r="I369">
        <v>43.7</v>
      </c>
      <c r="J369">
        <v>352</v>
      </c>
      <c r="K369">
        <v>39.1</v>
      </c>
      <c r="L369">
        <v>358</v>
      </c>
      <c r="M369">
        <v>100</v>
      </c>
      <c r="N369">
        <v>47</v>
      </c>
      <c r="O369">
        <v>95.5</v>
      </c>
      <c r="P369">
        <v>75</v>
      </c>
      <c r="Q369">
        <v>20.8</v>
      </c>
      <c r="R369" t="s">
        <v>45</v>
      </c>
      <c r="S369">
        <v>93.6</v>
      </c>
      <c r="T369">
        <v>48</v>
      </c>
      <c r="U369">
        <v>30.1</v>
      </c>
    </row>
    <row r="370" spans="1:21" x14ac:dyDescent="0.25">
      <c r="A370">
        <v>369</v>
      </c>
      <c r="B370" t="s">
        <v>492</v>
      </c>
      <c r="C370" t="s">
        <v>331</v>
      </c>
      <c r="D370" t="s">
        <v>332</v>
      </c>
      <c r="E370">
        <v>30.8</v>
      </c>
      <c r="F370">
        <v>277</v>
      </c>
      <c r="G370">
        <v>60.9</v>
      </c>
      <c r="H370">
        <v>125</v>
      </c>
      <c r="I370">
        <v>48.3</v>
      </c>
      <c r="J370">
        <v>322</v>
      </c>
      <c r="K370">
        <v>1.3</v>
      </c>
      <c r="L370" t="s">
        <v>45</v>
      </c>
      <c r="M370">
        <v>26</v>
      </c>
      <c r="N370">
        <v>514</v>
      </c>
      <c r="O370">
        <v>3</v>
      </c>
      <c r="P370" t="s">
        <v>45</v>
      </c>
      <c r="Q370">
        <v>14.5</v>
      </c>
      <c r="R370" t="s">
        <v>45</v>
      </c>
      <c r="S370">
        <v>10</v>
      </c>
      <c r="T370" t="s">
        <v>45</v>
      </c>
      <c r="U370">
        <v>29.9</v>
      </c>
    </row>
    <row r="371" spans="1:21" x14ac:dyDescent="0.25">
      <c r="A371">
        <v>370</v>
      </c>
      <c r="B371" t="s">
        <v>493</v>
      </c>
      <c r="C371" t="s">
        <v>270</v>
      </c>
      <c r="D371" t="s">
        <v>271</v>
      </c>
      <c r="E371">
        <v>18.7</v>
      </c>
      <c r="F371">
        <v>457</v>
      </c>
      <c r="G371">
        <v>35.799999999999997</v>
      </c>
      <c r="H371">
        <v>272</v>
      </c>
      <c r="I371">
        <v>26.2</v>
      </c>
      <c r="J371">
        <v>565</v>
      </c>
      <c r="K371">
        <v>17.3</v>
      </c>
      <c r="L371">
        <v>593</v>
      </c>
      <c r="M371">
        <v>100</v>
      </c>
      <c r="N371">
        <v>2</v>
      </c>
      <c r="O371">
        <v>100</v>
      </c>
      <c r="P371">
        <v>6</v>
      </c>
      <c r="Q371">
        <v>30.2</v>
      </c>
      <c r="R371" t="s">
        <v>45</v>
      </c>
      <c r="S371">
        <v>79.3</v>
      </c>
      <c r="T371">
        <v>109</v>
      </c>
      <c r="U371">
        <v>29.9</v>
      </c>
    </row>
    <row r="372" spans="1:21" x14ac:dyDescent="0.25">
      <c r="A372">
        <v>371</v>
      </c>
      <c r="B372" t="s">
        <v>494</v>
      </c>
      <c r="C372" t="s">
        <v>241</v>
      </c>
      <c r="D372" t="s">
        <v>242</v>
      </c>
      <c r="E372">
        <v>16</v>
      </c>
      <c r="F372" t="s">
        <v>158</v>
      </c>
      <c r="G372">
        <v>23.9</v>
      </c>
      <c r="H372">
        <v>402</v>
      </c>
      <c r="I372">
        <v>9.6</v>
      </c>
      <c r="J372" t="s">
        <v>45</v>
      </c>
      <c r="K372">
        <v>94.5</v>
      </c>
      <c r="L372">
        <v>47</v>
      </c>
      <c r="M372">
        <v>1.1000000000000001</v>
      </c>
      <c r="N372" t="s">
        <v>45</v>
      </c>
      <c r="O372">
        <v>2.5</v>
      </c>
      <c r="P372" t="s">
        <v>45</v>
      </c>
      <c r="Q372">
        <v>35.6</v>
      </c>
      <c r="R372" t="s">
        <v>45</v>
      </c>
      <c r="S372">
        <v>18.399999999999999</v>
      </c>
      <c r="T372" t="s">
        <v>45</v>
      </c>
      <c r="U372">
        <v>29.9</v>
      </c>
    </row>
    <row r="373" spans="1:21" x14ac:dyDescent="0.25">
      <c r="A373">
        <v>372</v>
      </c>
      <c r="B373" t="s">
        <v>495</v>
      </c>
      <c r="C373" t="s">
        <v>151</v>
      </c>
      <c r="D373" t="s">
        <v>152</v>
      </c>
      <c r="E373">
        <v>20</v>
      </c>
      <c r="F373">
        <v>426</v>
      </c>
      <c r="G373">
        <v>11.5</v>
      </c>
      <c r="H373" t="s">
        <v>158</v>
      </c>
      <c r="I373">
        <v>77.099999999999994</v>
      </c>
      <c r="J373">
        <v>152</v>
      </c>
      <c r="K373">
        <v>17</v>
      </c>
      <c r="L373">
        <v>598</v>
      </c>
      <c r="M373">
        <v>25.7</v>
      </c>
      <c r="N373">
        <v>521</v>
      </c>
      <c r="O373">
        <v>10.6</v>
      </c>
      <c r="P373" t="s">
        <v>45</v>
      </c>
      <c r="Q373">
        <v>82.4</v>
      </c>
      <c r="R373">
        <v>282</v>
      </c>
      <c r="S373">
        <v>6.2</v>
      </c>
      <c r="T373" t="s">
        <v>45</v>
      </c>
      <c r="U373">
        <v>29.9</v>
      </c>
    </row>
    <row r="374" spans="1:21" x14ac:dyDescent="0.25">
      <c r="A374">
        <v>373</v>
      </c>
      <c r="B374" t="s">
        <v>496</v>
      </c>
      <c r="C374" t="s">
        <v>382</v>
      </c>
      <c r="D374" t="s">
        <v>383</v>
      </c>
      <c r="E374">
        <v>28.7</v>
      </c>
      <c r="F374">
        <v>298</v>
      </c>
      <c r="G374">
        <v>20.5</v>
      </c>
      <c r="H374">
        <v>448</v>
      </c>
      <c r="I374">
        <v>25</v>
      </c>
      <c r="J374">
        <v>585</v>
      </c>
      <c r="K374">
        <v>35</v>
      </c>
      <c r="L374">
        <v>391</v>
      </c>
      <c r="M374">
        <v>23.6</v>
      </c>
      <c r="N374">
        <v>538</v>
      </c>
      <c r="O374">
        <v>60.8</v>
      </c>
      <c r="P374">
        <v>232</v>
      </c>
      <c r="Q374">
        <v>88.4</v>
      </c>
      <c r="R374">
        <v>190</v>
      </c>
      <c r="S374">
        <v>22.1</v>
      </c>
      <c r="T374">
        <v>548</v>
      </c>
      <c r="U374">
        <v>29.9</v>
      </c>
    </row>
    <row r="375" spans="1:21" x14ac:dyDescent="0.25">
      <c r="A375">
        <v>374</v>
      </c>
      <c r="B375" t="s">
        <v>497</v>
      </c>
      <c r="C375" t="s">
        <v>22</v>
      </c>
      <c r="D375" t="s">
        <v>23</v>
      </c>
      <c r="E375">
        <v>14.9</v>
      </c>
      <c r="F375" t="s">
        <v>158</v>
      </c>
      <c r="G375">
        <v>16.100000000000001</v>
      </c>
      <c r="H375" t="s">
        <v>158</v>
      </c>
      <c r="I375">
        <v>80.5</v>
      </c>
      <c r="J375">
        <v>134</v>
      </c>
      <c r="K375">
        <v>11.2</v>
      </c>
      <c r="L375" t="s">
        <v>45</v>
      </c>
      <c r="M375">
        <v>68.900000000000006</v>
      </c>
      <c r="N375">
        <v>263</v>
      </c>
      <c r="O375">
        <v>8.1999999999999993</v>
      </c>
      <c r="P375" t="s">
        <v>45</v>
      </c>
      <c r="Q375">
        <v>80.900000000000006</v>
      </c>
      <c r="R375">
        <v>307</v>
      </c>
      <c r="S375">
        <v>23.1</v>
      </c>
      <c r="T375">
        <v>524</v>
      </c>
      <c r="U375">
        <v>29.9</v>
      </c>
    </row>
    <row r="376" spans="1:21" x14ac:dyDescent="0.25">
      <c r="A376">
        <v>375</v>
      </c>
      <c r="B376" t="s">
        <v>498</v>
      </c>
      <c r="C376" t="s">
        <v>22</v>
      </c>
      <c r="D376" t="s">
        <v>23</v>
      </c>
      <c r="E376">
        <v>18.600000000000001</v>
      </c>
      <c r="F376">
        <v>462</v>
      </c>
      <c r="G376">
        <v>5</v>
      </c>
      <c r="H376" t="s">
        <v>158</v>
      </c>
      <c r="I376">
        <v>8</v>
      </c>
      <c r="J376" t="s">
        <v>45</v>
      </c>
      <c r="K376">
        <v>81.400000000000006</v>
      </c>
      <c r="L376">
        <v>105</v>
      </c>
      <c r="M376">
        <v>63.5</v>
      </c>
      <c r="N376">
        <v>296</v>
      </c>
      <c r="O376">
        <v>13.4</v>
      </c>
      <c r="P376" t="s">
        <v>45</v>
      </c>
      <c r="Q376">
        <v>60.5</v>
      </c>
      <c r="R376">
        <v>564</v>
      </c>
      <c r="S376">
        <v>15.4</v>
      </c>
      <c r="T376" t="s">
        <v>45</v>
      </c>
      <c r="U376">
        <v>29.8</v>
      </c>
    </row>
    <row r="377" spans="1:21" x14ac:dyDescent="0.25">
      <c r="A377">
        <v>376</v>
      </c>
      <c r="B377" t="s">
        <v>499</v>
      </c>
      <c r="C377" t="s">
        <v>25</v>
      </c>
      <c r="D377" t="s">
        <v>26</v>
      </c>
      <c r="E377">
        <v>18.2</v>
      </c>
      <c r="F377">
        <v>472</v>
      </c>
      <c r="G377">
        <v>6.4</v>
      </c>
      <c r="H377" t="s">
        <v>158</v>
      </c>
      <c r="I377">
        <v>16.600000000000001</v>
      </c>
      <c r="J377" t="s">
        <v>45</v>
      </c>
      <c r="K377">
        <v>50.7</v>
      </c>
      <c r="L377">
        <v>255</v>
      </c>
      <c r="M377">
        <v>96.7</v>
      </c>
      <c r="N377">
        <v>126</v>
      </c>
      <c r="O377">
        <v>68.400000000000006</v>
      </c>
      <c r="P377">
        <v>209</v>
      </c>
      <c r="Q377">
        <v>69.5</v>
      </c>
      <c r="R377">
        <v>465</v>
      </c>
      <c r="S377">
        <v>32.700000000000003</v>
      </c>
      <c r="T377">
        <v>388</v>
      </c>
      <c r="U377">
        <v>29.8</v>
      </c>
    </row>
    <row r="378" spans="1:21" x14ac:dyDescent="0.25">
      <c r="A378">
        <v>377</v>
      </c>
      <c r="B378" t="s">
        <v>500</v>
      </c>
      <c r="C378" t="s">
        <v>93</v>
      </c>
      <c r="D378" t="s">
        <v>94</v>
      </c>
      <c r="E378">
        <v>7.6</v>
      </c>
      <c r="F378" t="s">
        <v>158</v>
      </c>
      <c r="G378">
        <v>3.2</v>
      </c>
      <c r="H378" t="s">
        <v>158</v>
      </c>
      <c r="I378">
        <v>80.599999999999994</v>
      </c>
      <c r="J378">
        <v>133</v>
      </c>
      <c r="K378">
        <v>34.4</v>
      </c>
      <c r="L378">
        <v>398</v>
      </c>
      <c r="M378">
        <v>42.7</v>
      </c>
      <c r="N378">
        <v>394</v>
      </c>
      <c r="O378">
        <v>23</v>
      </c>
      <c r="P378">
        <v>492</v>
      </c>
      <c r="Q378">
        <v>60.7</v>
      </c>
      <c r="R378">
        <v>561</v>
      </c>
      <c r="S378">
        <v>7.5</v>
      </c>
      <c r="T378" t="s">
        <v>45</v>
      </c>
      <c r="U378">
        <v>29.8</v>
      </c>
    </row>
    <row r="379" spans="1:21" x14ac:dyDescent="0.25">
      <c r="A379">
        <v>378</v>
      </c>
      <c r="B379" t="s">
        <v>501</v>
      </c>
      <c r="C379" t="s">
        <v>404</v>
      </c>
      <c r="D379" t="s">
        <v>405</v>
      </c>
      <c r="E379">
        <v>19.899999999999999</v>
      </c>
      <c r="F379">
        <v>427</v>
      </c>
      <c r="G379">
        <v>33.200000000000003</v>
      </c>
      <c r="H379">
        <v>292</v>
      </c>
      <c r="I379">
        <v>68.900000000000006</v>
      </c>
      <c r="J379">
        <v>194</v>
      </c>
      <c r="K379">
        <v>4.9000000000000004</v>
      </c>
      <c r="L379" t="s">
        <v>45</v>
      </c>
      <c r="M379">
        <v>23.7</v>
      </c>
      <c r="N379">
        <v>536</v>
      </c>
      <c r="O379">
        <v>47.3</v>
      </c>
      <c r="P379">
        <v>306</v>
      </c>
      <c r="Q379">
        <v>75</v>
      </c>
      <c r="R379">
        <v>392</v>
      </c>
      <c r="S379">
        <v>8.6999999999999993</v>
      </c>
      <c r="T379" t="s">
        <v>45</v>
      </c>
      <c r="U379">
        <v>29.7</v>
      </c>
    </row>
    <row r="380" spans="1:21" x14ac:dyDescent="0.25">
      <c r="A380">
        <v>379</v>
      </c>
      <c r="B380" t="s">
        <v>502</v>
      </c>
      <c r="C380" t="s">
        <v>41</v>
      </c>
      <c r="D380" t="s">
        <v>42</v>
      </c>
      <c r="E380">
        <v>21.2</v>
      </c>
      <c r="F380">
        <v>393</v>
      </c>
      <c r="G380">
        <v>5</v>
      </c>
      <c r="H380" t="s">
        <v>158</v>
      </c>
      <c r="I380">
        <v>28.7</v>
      </c>
      <c r="J380">
        <v>533</v>
      </c>
      <c r="K380">
        <v>70.5</v>
      </c>
      <c r="L380">
        <v>144</v>
      </c>
      <c r="M380">
        <v>11</v>
      </c>
      <c r="N380" t="s">
        <v>45</v>
      </c>
      <c r="O380">
        <v>3.7</v>
      </c>
      <c r="P380" t="s">
        <v>45</v>
      </c>
      <c r="Q380">
        <v>39.1</v>
      </c>
      <c r="R380" t="s">
        <v>45</v>
      </c>
      <c r="S380">
        <v>24.2</v>
      </c>
      <c r="T380">
        <v>503</v>
      </c>
      <c r="U380">
        <v>29.7</v>
      </c>
    </row>
    <row r="381" spans="1:21" x14ac:dyDescent="0.25">
      <c r="A381">
        <v>380</v>
      </c>
      <c r="B381" t="s">
        <v>503</v>
      </c>
      <c r="C381" t="s">
        <v>504</v>
      </c>
      <c r="D381" t="s">
        <v>505</v>
      </c>
      <c r="E381">
        <v>11.6</v>
      </c>
      <c r="F381" t="s">
        <v>158</v>
      </c>
      <c r="G381">
        <v>31.8</v>
      </c>
      <c r="H381">
        <v>309</v>
      </c>
      <c r="I381">
        <v>7.7</v>
      </c>
      <c r="J381" t="s">
        <v>45</v>
      </c>
      <c r="K381">
        <v>98.3</v>
      </c>
      <c r="L381">
        <v>23</v>
      </c>
      <c r="M381">
        <v>8</v>
      </c>
      <c r="N381" t="s">
        <v>45</v>
      </c>
      <c r="O381">
        <v>1.3</v>
      </c>
      <c r="P381" t="s">
        <v>45</v>
      </c>
      <c r="Q381">
        <v>52.3</v>
      </c>
      <c r="R381" t="s">
        <v>45</v>
      </c>
      <c r="S381">
        <v>82</v>
      </c>
      <c r="T381">
        <v>97</v>
      </c>
      <c r="U381">
        <v>29.6</v>
      </c>
    </row>
    <row r="382" spans="1:21" x14ac:dyDescent="0.25">
      <c r="A382">
        <v>381</v>
      </c>
      <c r="B382" t="s">
        <v>506</v>
      </c>
      <c r="C382" t="s">
        <v>22</v>
      </c>
      <c r="D382" t="s">
        <v>23</v>
      </c>
      <c r="E382">
        <v>15.6</v>
      </c>
      <c r="F382" t="s">
        <v>158</v>
      </c>
      <c r="G382">
        <v>14.3</v>
      </c>
      <c r="H382" t="s">
        <v>158</v>
      </c>
      <c r="I382">
        <v>45.4</v>
      </c>
      <c r="J382">
        <v>339</v>
      </c>
      <c r="K382">
        <v>46.1</v>
      </c>
      <c r="L382">
        <v>291</v>
      </c>
      <c r="M382">
        <v>55.4</v>
      </c>
      <c r="N382">
        <v>330</v>
      </c>
      <c r="O382">
        <v>14.2</v>
      </c>
      <c r="P382" t="s">
        <v>45</v>
      </c>
      <c r="Q382">
        <v>84.8</v>
      </c>
      <c r="R382">
        <v>245</v>
      </c>
      <c r="S382">
        <v>10.199999999999999</v>
      </c>
      <c r="T382" t="s">
        <v>45</v>
      </c>
      <c r="U382">
        <v>29.6</v>
      </c>
    </row>
    <row r="383" spans="1:21" x14ac:dyDescent="0.25">
      <c r="A383">
        <v>382</v>
      </c>
      <c r="B383" t="s">
        <v>507</v>
      </c>
      <c r="C383" t="s">
        <v>127</v>
      </c>
      <c r="D383" t="s">
        <v>128</v>
      </c>
      <c r="E383">
        <v>15</v>
      </c>
      <c r="F383" t="s">
        <v>158</v>
      </c>
      <c r="G383">
        <v>10.4</v>
      </c>
      <c r="H383" t="s">
        <v>158</v>
      </c>
      <c r="I383">
        <v>81.400000000000006</v>
      </c>
      <c r="J383">
        <v>127</v>
      </c>
      <c r="K383">
        <v>3.7</v>
      </c>
      <c r="L383" t="s">
        <v>45</v>
      </c>
      <c r="M383">
        <v>16.399999999999999</v>
      </c>
      <c r="N383" t="s">
        <v>45</v>
      </c>
      <c r="O383">
        <v>89.3</v>
      </c>
      <c r="P383">
        <v>111</v>
      </c>
      <c r="Q383">
        <v>45.4</v>
      </c>
      <c r="R383" t="s">
        <v>45</v>
      </c>
      <c r="S383">
        <v>18.7</v>
      </c>
      <c r="T383" t="s">
        <v>45</v>
      </c>
      <c r="U383">
        <v>29.5</v>
      </c>
    </row>
    <row r="384" spans="1:21" x14ac:dyDescent="0.25">
      <c r="A384">
        <v>383</v>
      </c>
      <c r="B384" t="s">
        <v>508</v>
      </c>
      <c r="C384" t="s">
        <v>314</v>
      </c>
      <c r="D384" t="s">
        <v>315</v>
      </c>
      <c r="E384">
        <v>41</v>
      </c>
      <c r="F384">
        <v>203</v>
      </c>
      <c r="G384">
        <v>82.4</v>
      </c>
      <c r="H384">
        <v>67</v>
      </c>
      <c r="I384">
        <v>20.100000000000001</v>
      </c>
      <c r="J384" t="s">
        <v>45</v>
      </c>
      <c r="K384">
        <v>1.8</v>
      </c>
      <c r="L384" t="s">
        <v>45</v>
      </c>
      <c r="M384">
        <v>4.9000000000000004</v>
      </c>
      <c r="N384" t="s">
        <v>45</v>
      </c>
      <c r="O384">
        <v>1.9</v>
      </c>
      <c r="P384" t="s">
        <v>45</v>
      </c>
      <c r="Q384">
        <v>27.6</v>
      </c>
      <c r="R384" t="s">
        <v>45</v>
      </c>
      <c r="S384">
        <v>37.200000000000003</v>
      </c>
      <c r="T384">
        <v>350</v>
      </c>
      <c r="U384">
        <v>29.5</v>
      </c>
    </row>
    <row r="385" spans="1:21" x14ac:dyDescent="0.25">
      <c r="A385">
        <v>384</v>
      </c>
      <c r="B385" t="s">
        <v>509</v>
      </c>
      <c r="C385" t="s">
        <v>241</v>
      </c>
      <c r="D385" t="s">
        <v>242</v>
      </c>
      <c r="E385">
        <v>15.1</v>
      </c>
      <c r="F385" t="s">
        <v>158</v>
      </c>
      <c r="G385">
        <v>16.899999999999999</v>
      </c>
      <c r="H385" t="s">
        <v>158</v>
      </c>
      <c r="I385">
        <v>9.5</v>
      </c>
      <c r="J385" t="s">
        <v>45</v>
      </c>
      <c r="K385">
        <v>96.3</v>
      </c>
      <c r="L385">
        <v>37</v>
      </c>
      <c r="M385">
        <v>3.4</v>
      </c>
      <c r="N385" t="s">
        <v>45</v>
      </c>
      <c r="O385">
        <v>1.3</v>
      </c>
      <c r="P385" t="s">
        <v>45</v>
      </c>
      <c r="Q385">
        <v>36.6</v>
      </c>
      <c r="R385" t="s">
        <v>45</v>
      </c>
      <c r="S385">
        <v>23.5</v>
      </c>
      <c r="T385">
        <v>514</v>
      </c>
      <c r="U385">
        <v>29.3</v>
      </c>
    </row>
    <row r="386" spans="1:21" x14ac:dyDescent="0.25">
      <c r="A386">
        <v>385</v>
      </c>
      <c r="B386" t="s">
        <v>510</v>
      </c>
      <c r="C386" t="s">
        <v>511</v>
      </c>
      <c r="D386" t="s">
        <v>512</v>
      </c>
      <c r="E386">
        <v>15</v>
      </c>
      <c r="F386" t="s">
        <v>158</v>
      </c>
      <c r="G386">
        <v>16.899999999999999</v>
      </c>
      <c r="H386" t="s">
        <v>158</v>
      </c>
      <c r="I386">
        <v>67.3</v>
      </c>
      <c r="J386">
        <v>206</v>
      </c>
      <c r="K386">
        <v>14.3</v>
      </c>
      <c r="L386" t="s">
        <v>45</v>
      </c>
      <c r="M386">
        <v>100</v>
      </c>
      <c r="N386">
        <v>52</v>
      </c>
      <c r="O386">
        <v>3.7</v>
      </c>
      <c r="P386" t="s">
        <v>45</v>
      </c>
      <c r="Q386">
        <v>86.8</v>
      </c>
      <c r="R386">
        <v>215</v>
      </c>
      <c r="S386">
        <v>63.4</v>
      </c>
      <c r="T386">
        <v>177</v>
      </c>
      <c r="U386">
        <v>29.3</v>
      </c>
    </row>
    <row r="387" spans="1:21" x14ac:dyDescent="0.25">
      <c r="A387">
        <v>386</v>
      </c>
      <c r="B387" t="s">
        <v>513</v>
      </c>
      <c r="C387" t="s">
        <v>133</v>
      </c>
      <c r="D387" t="s">
        <v>134</v>
      </c>
      <c r="E387">
        <v>9.6999999999999993</v>
      </c>
      <c r="F387" t="s">
        <v>158</v>
      </c>
      <c r="G387">
        <v>17</v>
      </c>
      <c r="H387" t="s">
        <v>158</v>
      </c>
      <c r="I387">
        <v>92.3</v>
      </c>
      <c r="J387">
        <v>76</v>
      </c>
      <c r="K387">
        <v>17</v>
      </c>
      <c r="L387">
        <v>597</v>
      </c>
      <c r="M387">
        <v>18.100000000000001</v>
      </c>
      <c r="N387" t="s">
        <v>45</v>
      </c>
      <c r="O387">
        <v>16.100000000000001</v>
      </c>
      <c r="P387" t="s">
        <v>45</v>
      </c>
      <c r="Q387">
        <v>24</v>
      </c>
      <c r="R387" t="s">
        <v>45</v>
      </c>
      <c r="S387">
        <v>26.5</v>
      </c>
      <c r="T387">
        <v>469</v>
      </c>
      <c r="U387">
        <v>29.3</v>
      </c>
    </row>
    <row r="388" spans="1:21" x14ac:dyDescent="0.25">
      <c r="A388">
        <v>387</v>
      </c>
      <c r="B388" t="s">
        <v>514</v>
      </c>
      <c r="C388" t="s">
        <v>93</v>
      </c>
      <c r="D388" t="s">
        <v>94</v>
      </c>
      <c r="E388">
        <v>33.1</v>
      </c>
      <c r="F388">
        <v>256</v>
      </c>
      <c r="G388">
        <v>22.2</v>
      </c>
      <c r="H388">
        <v>425</v>
      </c>
      <c r="I388">
        <v>46.3</v>
      </c>
      <c r="J388">
        <v>336</v>
      </c>
      <c r="K388">
        <v>13.6</v>
      </c>
      <c r="L388" t="s">
        <v>45</v>
      </c>
      <c r="M388">
        <v>29.1</v>
      </c>
      <c r="N388">
        <v>486</v>
      </c>
      <c r="O388">
        <v>5.3</v>
      </c>
      <c r="P388" t="s">
        <v>45</v>
      </c>
      <c r="Q388">
        <v>83.1</v>
      </c>
      <c r="R388">
        <v>269</v>
      </c>
      <c r="S388">
        <v>19.3</v>
      </c>
      <c r="T388" t="s">
        <v>45</v>
      </c>
      <c r="U388">
        <v>29.3</v>
      </c>
    </row>
    <row r="389" spans="1:21" x14ac:dyDescent="0.25">
      <c r="A389">
        <v>388</v>
      </c>
      <c r="B389" t="s">
        <v>515</v>
      </c>
      <c r="C389" t="s">
        <v>180</v>
      </c>
      <c r="D389" t="s">
        <v>181</v>
      </c>
      <c r="E389">
        <v>7</v>
      </c>
      <c r="F389" t="s">
        <v>158</v>
      </c>
      <c r="G389">
        <v>18.100000000000001</v>
      </c>
      <c r="H389">
        <v>497</v>
      </c>
      <c r="I389">
        <v>13.5</v>
      </c>
      <c r="J389" t="s">
        <v>45</v>
      </c>
      <c r="K389">
        <v>96.8</v>
      </c>
      <c r="L389">
        <v>33</v>
      </c>
      <c r="M389">
        <v>35.4</v>
      </c>
      <c r="N389">
        <v>438</v>
      </c>
      <c r="O389">
        <v>11.3</v>
      </c>
      <c r="P389" t="s">
        <v>45</v>
      </c>
      <c r="Q389">
        <v>55.2</v>
      </c>
      <c r="R389" t="s">
        <v>45</v>
      </c>
      <c r="S389">
        <v>11.3</v>
      </c>
      <c r="T389" t="s">
        <v>45</v>
      </c>
      <c r="U389">
        <v>29.2</v>
      </c>
    </row>
    <row r="390" spans="1:21" x14ac:dyDescent="0.25">
      <c r="A390">
        <v>389</v>
      </c>
      <c r="B390" t="s">
        <v>516</v>
      </c>
      <c r="C390" t="s">
        <v>22</v>
      </c>
      <c r="D390" t="s">
        <v>23</v>
      </c>
      <c r="E390">
        <v>20.5</v>
      </c>
      <c r="F390">
        <v>409</v>
      </c>
      <c r="G390">
        <v>12.5</v>
      </c>
      <c r="H390" t="s">
        <v>158</v>
      </c>
      <c r="I390">
        <v>17.8</v>
      </c>
      <c r="J390" t="s">
        <v>45</v>
      </c>
      <c r="K390">
        <v>37.1</v>
      </c>
      <c r="L390">
        <v>376</v>
      </c>
      <c r="M390">
        <v>76</v>
      </c>
      <c r="N390">
        <v>232</v>
      </c>
      <c r="O390">
        <v>95.8</v>
      </c>
      <c r="P390">
        <v>73</v>
      </c>
      <c r="Q390">
        <v>75.599999999999994</v>
      </c>
      <c r="R390">
        <v>379</v>
      </c>
      <c r="S390">
        <v>46.2</v>
      </c>
      <c r="T390">
        <v>275</v>
      </c>
      <c r="U390">
        <v>29.2</v>
      </c>
    </row>
    <row r="391" spans="1:21" x14ac:dyDescent="0.25">
      <c r="A391">
        <v>390</v>
      </c>
      <c r="B391" t="s">
        <v>517</v>
      </c>
      <c r="C391" t="s">
        <v>454</v>
      </c>
      <c r="D391" t="s">
        <v>455</v>
      </c>
      <c r="E391">
        <v>5.2</v>
      </c>
      <c r="F391" t="s">
        <v>158</v>
      </c>
      <c r="G391">
        <v>8.1999999999999993</v>
      </c>
      <c r="H391" t="s">
        <v>158</v>
      </c>
      <c r="I391">
        <v>86.4</v>
      </c>
      <c r="J391">
        <v>104</v>
      </c>
      <c r="K391">
        <v>44.1</v>
      </c>
      <c r="L391">
        <v>310</v>
      </c>
      <c r="Q391">
        <v>23.4</v>
      </c>
      <c r="R391" t="s">
        <v>45</v>
      </c>
      <c r="S391">
        <v>91.2</v>
      </c>
      <c r="T391">
        <v>60</v>
      </c>
      <c r="U391">
        <v>29.1</v>
      </c>
    </row>
    <row r="392" spans="1:21" x14ac:dyDescent="0.25">
      <c r="A392">
        <v>391</v>
      </c>
      <c r="B392" t="s">
        <v>518</v>
      </c>
      <c r="C392" t="s">
        <v>115</v>
      </c>
      <c r="D392" t="s">
        <v>116</v>
      </c>
      <c r="E392">
        <v>9.6999999999999993</v>
      </c>
      <c r="F392" t="s">
        <v>158</v>
      </c>
      <c r="G392">
        <v>9.9</v>
      </c>
      <c r="H392" t="s">
        <v>158</v>
      </c>
      <c r="I392">
        <v>87.8</v>
      </c>
      <c r="J392">
        <v>97</v>
      </c>
      <c r="K392">
        <v>1.1000000000000001</v>
      </c>
      <c r="L392" t="s">
        <v>45</v>
      </c>
      <c r="M392">
        <v>29.4</v>
      </c>
      <c r="N392">
        <v>484</v>
      </c>
      <c r="O392">
        <v>96.7</v>
      </c>
      <c r="P392">
        <v>67</v>
      </c>
      <c r="Q392">
        <v>4</v>
      </c>
      <c r="R392" t="s">
        <v>45</v>
      </c>
      <c r="S392">
        <v>11.8</v>
      </c>
      <c r="T392" t="s">
        <v>45</v>
      </c>
      <c r="U392">
        <v>29.1</v>
      </c>
    </row>
    <row r="393" spans="1:21" x14ac:dyDescent="0.25">
      <c r="A393">
        <v>392</v>
      </c>
      <c r="B393" t="s">
        <v>519</v>
      </c>
      <c r="C393" t="s">
        <v>67</v>
      </c>
      <c r="D393" t="s">
        <v>68</v>
      </c>
      <c r="E393">
        <v>16.7</v>
      </c>
      <c r="F393" t="s">
        <v>158</v>
      </c>
      <c r="G393">
        <v>35.299999999999997</v>
      </c>
      <c r="H393">
        <v>278</v>
      </c>
      <c r="I393">
        <v>72.400000000000006</v>
      </c>
      <c r="J393">
        <v>173</v>
      </c>
      <c r="K393">
        <v>8.6</v>
      </c>
      <c r="L393" t="s">
        <v>45</v>
      </c>
      <c r="M393">
        <v>13.9</v>
      </c>
      <c r="N393" t="s">
        <v>45</v>
      </c>
      <c r="O393">
        <v>34.700000000000003</v>
      </c>
      <c r="P393">
        <v>392</v>
      </c>
      <c r="Q393">
        <v>33</v>
      </c>
      <c r="R393" t="s">
        <v>45</v>
      </c>
      <c r="S393">
        <v>12.8</v>
      </c>
      <c r="T393" t="s">
        <v>45</v>
      </c>
      <c r="U393">
        <v>29</v>
      </c>
    </row>
    <row r="394" spans="1:21" x14ac:dyDescent="0.25">
      <c r="A394">
        <v>393</v>
      </c>
      <c r="B394" t="s">
        <v>520</v>
      </c>
      <c r="C394" t="s">
        <v>57</v>
      </c>
      <c r="D394" t="s">
        <v>58</v>
      </c>
      <c r="E394">
        <v>10.6</v>
      </c>
      <c r="F394" t="s">
        <v>158</v>
      </c>
      <c r="G394">
        <v>4.8</v>
      </c>
      <c r="H394" t="s">
        <v>158</v>
      </c>
      <c r="I394">
        <v>100</v>
      </c>
      <c r="J394">
        <v>7</v>
      </c>
      <c r="K394">
        <v>15.8</v>
      </c>
      <c r="L394" t="s">
        <v>45</v>
      </c>
      <c r="M394">
        <v>3.2</v>
      </c>
      <c r="N394" t="s">
        <v>45</v>
      </c>
      <c r="O394">
        <v>16.600000000000001</v>
      </c>
      <c r="P394">
        <v>591</v>
      </c>
      <c r="Q394">
        <v>24.7</v>
      </c>
      <c r="R394" t="s">
        <v>45</v>
      </c>
      <c r="S394">
        <v>6.4</v>
      </c>
      <c r="T394" t="s">
        <v>45</v>
      </c>
      <c r="U394">
        <v>29</v>
      </c>
    </row>
    <row r="395" spans="1:21" x14ac:dyDescent="0.25">
      <c r="A395">
        <v>394</v>
      </c>
      <c r="B395" t="s">
        <v>521</v>
      </c>
      <c r="C395" t="s">
        <v>180</v>
      </c>
      <c r="D395" t="s">
        <v>181</v>
      </c>
      <c r="E395">
        <v>15.6</v>
      </c>
      <c r="F395" t="s">
        <v>158</v>
      </c>
      <c r="G395">
        <v>22.6</v>
      </c>
      <c r="H395">
        <v>417</v>
      </c>
      <c r="I395">
        <v>30</v>
      </c>
      <c r="J395">
        <v>510</v>
      </c>
      <c r="K395">
        <v>55.6</v>
      </c>
      <c r="L395">
        <v>222</v>
      </c>
      <c r="M395">
        <v>56.8</v>
      </c>
      <c r="N395">
        <v>325</v>
      </c>
      <c r="O395">
        <v>7.5</v>
      </c>
      <c r="P395" t="s">
        <v>45</v>
      </c>
      <c r="Q395">
        <v>84.4</v>
      </c>
      <c r="R395">
        <v>252</v>
      </c>
      <c r="S395">
        <v>24.6</v>
      </c>
      <c r="T395">
        <v>497</v>
      </c>
      <c r="U395">
        <v>29</v>
      </c>
    </row>
    <row r="396" spans="1:21" x14ac:dyDescent="0.25">
      <c r="A396">
        <v>395</v>
      </c>
      <c r="B396" t="s">
        <v>522</v>
      </c>
      <c r="C396" t="s">
        <v>22</v>
      </c>
      <c r="D396" t="s">
        <v>23</v>
      </c>
      <c r="E396">
        <v>16.5</v>
      </c>
      <c r="F396" t="s">
        <v>158</v>
      </c>
      <c r="G396">
        <v>7.6</v>
      </c>
      <c r="H396" t="s">
        <v>158</v>
      </c>
      <c r="I396">
        <v>62.5</v>
      </c>
      <c r="J396">
        <v>241</v>
      </c>
      <c r="K396">
        <v>38</v>
      </c>
      <c r="L396">
        <v>366</v>
      </c>
      <c r="M396">
        <v>18.899999999999999</v>
      </c>
      <c r="N396">
        <v>593</v>
      </c>
      <c r="O396">
        <v>9.1999999999999993</v>
      </c>
      <c r="P396" t="s">
        <v>45</v>
      </c>
      <c r="Q396">
        <v>82.2</v>
      </c>
      <c r="R396">
        <v>283</v>
      </c>
      <c r="S396">
        <v>15.2</v>
      </c>
      <c r="T396" t="s">
        <v>45</v>
      </c>
      <c r="U396">
        <v>29</v>
      </c>
    </row>
    <row r="397" spans="1:21" x14ac:dyDescent="0.25">
      <c r="A397">
        <v>396</v>
      </c>
      <c r="B397" t="s">
        <v>523</v>
      </c>
      <c r="C397" t="s">
        <v>241</v>
      </c>
      <c r="D397" t="s">
        <v>242</v>
      </c>
      <c r="E397">
        <v>4.7</v>
      </c>
      <c r="F397" t="s">
        <v>158</v>
      </c>
      <c r="G397">
        <v>4.3</v>
      </c>
      <c r="H397" t="s">
        <v>158</v>
      </c>
      <c r="I397">
        <v>42.1</v>
      </c>
      <c r="J397">
        <v>369</v>
      </c>
      <c r="K397">
        <v>88.7</v>
      </c>
      <c r="L397">
        <v>70</v>
      </c>
      <c r="M397">
        <v>2.5</v>
      </c>
      <c r="N397" t="s">
        <v>45</v>
      </c>
      <c r="Q397">
        <v>23.8</v>
      </c>
      <c r="R397" t="s">
        <v>45</v>
      </c>
      <c r="S397">
        <v>37.200000000000003</v>
      </c>
      <c r="T397">
        <v>352</v>
      </c>
      <c r="U397">
        <v>28.7</v>
      </c>
    </row>
    <row r="398" spans="1:21" x14ac:dyDescent="0.25">
      <c r="A398">
        <v>397</v>
      </c>
      <c r="B398" t="s">
        <v>524</v>
      </c>
      <c r="C398" t="s">
        <v>41</v>
      </c>
      <c r="D398" t="s">
        <v>42</v>
      </c>
      <c r="E398">
        <v>13.8</v>
      </c>
      <c r="F398" t="s">
        <v>158</v>
      </c>
      <c r="G398">
        <v>32.799999999999997</v>
      </c>
      <c r="H398">
        <v>296</v>
      </c>
      <c r="I398">
        <v>19.2</v>
      </c>
      <c r="J398" t="s">
        <v>45</v>
      </c>
      <c r="K398">
        <v>76.400000000000006</v>
      </c>
      <c r="L398">
        <v>121</v>
      </c>
      <c r="M398">
        <v>9.8000000000000007</v>
      </c>
      <c r="N398" t="s">
        <v>45</v>
      </c>
      <c r="O398">
        <v>3.8</v>
      </c>
      <c r="P398" t="s">
        <v>45</v>
      </c>
      <c r="Q398">
        <v>59.4</v>
      </c>
      <c r="R398">
        <v>575</v>
      </c>
      <c r="S398">
        <v>17.7</v>
      </c>
      <c r="T398" t="s">
        <v>45</v>
      </c>
      <c r="U398">
        <v>28.7</v>
      </c>
    </row>
    <row r="399" spans="1:21" x14ac:dyDescent="0.25">
      <c r="A399">
        <v>398</v>
      </c>
      <c r="B399" t="s">
        <v>525</v>
      </c>
      <c r="C399" t="s">
        <v>127</v>
      </c>
      <c r="D399" t="s">
        <v>128</v>
      </c>
      <c r="E399">
        <v>9.4</v>
      </c>
      <c r="F399" t="s">
        <v>158</v>
      </c>
      <c r="G399">
        <v>7.8</v>
      </c>
      <c r="H399" t="s">
        <v>158</v>
      </c>
      <c r="I399">
        <v>91.9</v>
      </c>
      <c r="J399">
        <v>77</v>
      </c>
      <c r="K399">
        <v>5.3</v>
      </c>
      <c r="L399" t="s">
        <v>45</v>
      </c>
      <c r="M399">
        <v>8.9</v>
      </c>
      <c r="N399" t="s">
        <v>45</v>
      </c>
      <c r="O399">
        <v>80.599999999999994</v>
      </c>
      <c r="P399">
        <v>154</v>
      </c>
      <c r="Q399">
        <v>78</v>
      </c>
      <c r="R399">
        <v>345</v>
      </c>
      <c r="S399">
        <v>4.5</v>
      </c>
      <c r="T399" t="s">
        <v>45</v>
      </c>
      <c r="U399">
        <v>28.6</v>
      </c>
    </row>
    <row r="400" spans="1:21" x14ac:dyDescent="0.25">
      <c r="A400">
        <v>399</v>
      </c>
      <c r="B400" t="s">
        <v>526</v>
      </c>
      <c r="C400" t="s">
        <v>104</v>
      </c>
      <c r="D400" t="s">
        <v>105</v>
      </c>
      <c r="E400">
        <v>14.8</v>
      </c>
      <c r="F400" t="s">
        <v>158</v>
      </c>
      <c r="G400">
        <v>30.7</v>
      </c>
      <c r="H400">
        <v>319</v>
      </c>
      <c r="I400">
        <v>10.6</v>
      </c>
      <c r="J400" t="s">
        <v>45</v>
      </c>
      <c r="K400">
        <v>50.1</v>
      </c>
      <c r="L400">
        <v>260</v>
      </c>
      <c r="M400">
        <v>95.3</v>
      </c>
      <c r="N400">
        <v>136</v>
      </c>
      <c r="O400">
        <v>52</v>
      </c>
      <c r="P400">
        <v>281</v>
      </c>
      <c r="Q400">
        <v>51.9</v>
      </c>
      <c r="R400" t="s">
        <v>45</v>
      </c>
      <c r="S400">
        <v>10.6</v>
      </c>
      <c r="T400" t="s">
        <v>45</v>
      </c>
      <c r="U400">
        <v>28.6</v>
      </c>
    </row>
    <row r="401" spans="1:21" x14ac:dyDescent="0.25">
      <c r="A401">
        <v>400</v>
      </c>
      <c r="B401" t="s">
        <v>527</v>
      </c>
      <c r="C401" t="s">
        <v>265</v>
      </c>
      <c r="D401" t="s">
        <v>266</v>
      </c>
      <c r="E401">
        <v>26</v>
      </c>
      <c r="F401">
        <v>326</v>
      </c>
      <c r="G401">
        <v>10.199999999999999</v>
      </c>
      <c r="H401" t="s">
        <v>158</v>
      </c>
      <c r="I401">
        <v>60.3</v>
      </c>
      <c r="J401">
        <v>260</v>
      </c>
      <c r="K401">
        <v>17.600000000000001</v>
      </c>
      <c r="L401">
        <v>589</v>
      </c>
      <c r="M401">
        <v>4.8</v>
      </c>
      <c r="N401" t="s">
        <v>45</v>
      </c>
      <c r="O401">
        <v>20.8</v>
      </c>
      <c r="P401">
        <v>528</v>
      </c>
      <c r="Q401">
        <v>84.6</v>
      </c>
      <c r="R401">
        <v>247</v>
      </c>
      <c r="S401">
        <v>13.9</v>
      </c>
      <c r="T401" t="s">
        <v>45</v>
      </c>
      <c r="U401">
        <v>28.4</v>
      </c>
    </row>
    <row r="402" spans="1:21" x14ac:dyDescent="0.25">
      <c r="A402">
        <v>401</v>
      </c>
      <c r="B402" t="s">
        <v>528</v>
      </c>
      <c r="C402" t="s">
        <v>529</v>
      </c>
      <c r="D402" t="s">
        <v>530</v>
      </c>
      <c r="E402">
        <v>20</v>
      </c>
      <c r="F402">
        <v>421</v>
      </c>
      <c r="G402">
        <v>27.5</v>
      </c>
      <c r="H402">
        <v>348</v>
      </c>
      <c r="I402">
        <v>79.8</v>
      </c>
      <c r="J402">
        <v>137</v>
      </c>
      <c r="K402">
        <v>3.1</v>
      </c>
      <c r="L402" t="s">
        <v>45</v>
      </c>
      <c r="M402">
        <v>10.4</v>
      </c>
      <c r="N402" t="s">
        <v>45</v>
      </c>
      <c r="O402">
        <v>9.1</v>
      </c>
      <c r="P402" t="s">
        <v>45</v>
      </c>
      <c r="Q402">
        <v>74.3</v>
      </c>
      <c r="R402">
        <v>408</v>
      </c>
      <c r="S402">
        <v>52.4</v>
      </c>
      <c r="T402">
        <v>234</v>
      </c>
      <c r="U402">
        <v>28.4</v>
      </c>
    </row>
    <row r="403" spans="1:21" x14ac:dyDescent="0.25">
      <c r="A403">
        <v>402</v>
      </c>
      <c r="B403" t="s">
        <v>531</v>
      </c>
      <c r="C403" t="s">
        <v>174</v>
      </c>
      <c r="D403" t="s">
        <v>175</v>
      </c>
      <c r="E403">
        <v>14.9</v>
      </c>
      <c r="F403" t="s">
        <v>158</v>
      </c>
      <c r="G403">
        <v>3.9</v>
      </c>
      <c r="H403" t="s">
        <v>158</v>
      </c>
      <c r="I403">
        <v>100</v>
      </c>
      <c r="J403">
        <v>1</v>
      </c>
      <c r="K403">
        <v>1.5</v>
      </c>
      <c r="L403" t="s">
        <v>45</v>
      </c>
      <c r="M403">
        <v>10.1</v>
      </c>
      <c r="N403" t="s">
        <v>45</v>
      </c>
      <c r="O403">
        <v>19.8</v>
      </c>
      <c r="P403">
        <v>540</v>
      </c>
      <c r="Q403">
        <v>1.7</v>
      </c>
      <c r="R403" t="s">
        <v>45</v>
      </c>
      <c r="S403">
        <v>99.6</v>
      </c>
      <c r="T403">
        <v>15</v>
      </c>
      <c r="U403">
        <v>28.3</v>
      </c>
    </row>
    <row r="404" spans="1:21" x14ac:dyDescent="0.25">
      <c r="A404">
        <v>403</v>
      </c>
      <c r="B404" t="s">
        <v>532</v>
      </c>
      <c r="C404" t="s">
        <v>25</v>
      </c>
      <c r="D404" t="s">
        <v>26</v>
      </c>
      <c r="E404">
        <v>16.8</v>
      </c>
      <c r="F404" t="s">
        <v>158</v>
      </c>
      <c r="G404">
        <v>7.5</v>
      </c>
      <c r="H404" t="s">
        <v>158</v>
      </c>
      <c r="I404">
        <v>15.8</v>
      </c>
      <c r="J404" t="s">
        <v>45</v>
      </c>
      <c r="K404">
        <v>42.5</v>
      </c>
      <c r="L404">
        <v>327</v>
      </c>
      <c r="M404">
        <v>94.3</v>
      </c>
      <c r="N404">
        <v>147</v>
      </c>
      <c r="O404">
        <v>86.9</v>
      </c>
      <c r="P404">
        <v>125</v>
      </c>
      <c r="Q404">
        <v>64.7</v>
      </c>
      <c r="R404">
        <v>515</v>
      </c>
      <c r="S404">
        <v>11.5</v>
      </c>
      <c r="T404" t="s">
        <v>45</v>
      </c>
      <c r="U404">
        <v>28.3</v>
      </c>
    </row>
    <row r="405" spans="1:21" x14ac:dyDescent="0.25">
      <c r="A405">
        <v>404</v>
      </c>
      <c r="B405" t="s">
        <v>533</v>
      </c>
      <c r="C405" t="s">
        <v>218</v>
      </c>
      <c r="D405" t="s">
        <v>219</v>
      </c>
      <c r="E405">
        <v>40.6</v>
      </c>
      <c r="F405">
        <v>207</v>
      </c>
      <c r="G405">
        <v>14.7</v>
      </c>
      <c r="H405" t="s">
        <v>158</v>
      </c>
      <c r="I405">
        <v>7</v>
      </c>
      <c r="J405" t="s">
        <v>45</v>
      </c>
      <c r="K405">
        <v>41.7</v>
      </c>
      <c r="L405">
        <v>337</v>
      </c>
      <c r="M405">
        <v>6.6</v>
      </c>
      <c r="N405" t="s">
        <v>45</v>
      </c>
      <c r="O405">
        <v>4.5999999999999996</v>
      </c>
      <c r="P405" t="s">
        <v>45</v>
      </c>
      <c r="Q405">
        <v>90.8</v>
      </c>
      <c r="R405">
        <v>145</v>
      </c>
      <c r="S405">
        <v>12.1</v>
      </c>
      <c r="T405" t="s">
        <v>45</v>
      </c>
      <c r="U405">
        <v>28.2</v>
      </c>
    </row>
    <row r="406" spans="1:21" x14ac:dyDescent="0.25">
      <c r="A406">
        <v>405</v>
      </c>
      <c r="B406" t="s">
        <v>534</v>
      </c>
      <c r="C406" t="s">
        <v>231</v>
      </c>
      <c r="D406" t="s">
        <v>232</v>
      </c>
      <c r="E406">
        <v>18.7</v>
      </c>
      <c r="F406">
        <v>458</v>
      </c>
      <c r="G406">
        <v>28.9</v>
      </c>
      <c r="H406">
        <v>335</v>
      </c>
      <c r="I406">
        <v>79.7</v>
      </c>
      <c r="J406">
        <v>139</v>
      </c>
      <c r="K406">
        <v>1.3</v>
      </c>
      <c r="L406" t="s">
        <v>45</v>
      </c>
      <c r="M406">
        <v>22.8</v>
      </c>
      <c r="N406">
        <v>546</v>
      </c>
      <c r="O406">
        <v>4.0999999999999996</v>
      </c>
      <c r="P406" t="s">
        <v>45</v>
      </c>
      <c r="Q406">
        <v>12</v>
      </c>
      <c r="R406" t="s">
        <v>45</v>
      </c>
      <c r="S406">
        <v>13.7</v>
      </c>
      <c r="T406" t="s">
        <v>45</v>
      </c>
      <c r="U406">
        <v>28.1</v>
      </c>
    </row>
    <row r="407" spans="1:21" x14ac:dyDescent="0.25">
      <c r="A407">
        <v>406</v>
      </c>
      <c r="B407" t="s">
        <v>535</v>
      </c>
      <c r="C407" t="s">
        <v>41</v>
      </c>
      <c r="D407" t="s">
        <v>42</v>
      </c>
      <c r="E407">
        <v>18.2</v>
      </c>
      <c r="F407">
        <v>475</v>
      </c>
      <c r="G407">
        <v>4</v>
      </c>
      <c r="H407" t="s">
        <v>158</v>
      </c>
      <c r="I407">
        <v>14.6</v>
      </c>
      <c r="J407" t="s">
        <v>45</v>
      </c>
      <c r="K407">
        <v>83.5</v>
      </c>
      <c r="L407">
        <v>98</v>
      </c>
      <c r="M407">
        <v>5.9</v>
      </c>
      <c r="N407" t="s">
        <v>45</v>
      </c>
      <c r="O407">
        <v>5.8</v>
      </c>
      <c r="P407" t="s">
        <v>45</v>
      </c>
      <c r="Q407">
        <v>69.2</v>
      </c>
      <c r="R407">
        <v>467</v>
      </c>
      <c r="S407">
        <v>18.600000000000001</v>
      </c>
      <c r="T407" t="s">
        <v>45</v>
      </c>
      <c r="U407">
        <v>28</v>
      </c>
    </row>
    <row r="408" spans="1:21" x14ac:dyDescent="0.25">
      <c r="A408">
        <v>407</v>
      </c>
      <c r="B408" t="s">
        <v>536</v>
      </c>
      <c r="C408" t="s">
        <v>41</v>
      </c>
      <c r="D408" t="s">
        <v>42</v>
      </c>
      <c r="E408">
        <v>10.7</v>
      </c>
      <c r="F408" t="s">
        <v>158</v>
      </c>
      <c r="G408">
        <v>3.5</v>
      </c>
      <c r="H408" t="s">
        <v>158</v>
      </c>
      <c r="I408">
        <v>18.600000000000001</v>
      </c>
      <c r="J408" t="s">
        <v>45</v>
      </c>
      <c r="K408">
        <v>93.7</v>
      </c>
      <c r="L408">
        <v>51</v>
      </c>
      <c r="M408">
        <v>10.5</v>
      </c>
      <c r="N408" t="s">
        <v>45</v>
      </c>
      <c r="O408">
        <v>4.5999999999999996</v>
      </c>
      <c r="P408" t="s">
        <v>45</v>
      </c>
      <c r="Q408">
        <v>65.099999999999994</v>
      </c>
      <c r="R408">
        <v>507</v>
      </c>
      <c r="S408">
        <v>28.9</v>
      </c>
      <c r="T408">
        <v>436</v>
      </c>
      <c r="U408">
        <v>28</v>
      </c>
    </row>
    <row r="409" spans="1:21" x14ac:dyDescent="0.25">
      <c r="A409">
        <v>408</v>
      </c>
      <c r="B409" t="s">
        <v>537</v>
      </c>
      <c r="C409" t="s">
        <v>22</v>
      </c>
      <c r="D409" t="s">
        <v>23</v>
      </c>
      <c r="E409">
        <v>19.100000000000001</v>
      </c>
      <c r="F409">
        <v>448</v>
      </c>
      <c r="G409">
        <v>19.2</v>
      </c>
      <c r="H409">
        <v>478</v>
      </c>
      <c r="I409">
        <v>63.5</v>
      </c>
      <c r="J409">
        <v>232</v>
      </c>
      <c r="K409">
        <v>20.8</v>
      </c>
      <c r="L409">
        <v>549</v>
      </c>
      <c r="M409">
        <v>21.2</v>
      </c>
      <c r="N409">
        <v>566</v>
      </c>
      <c r="O409">
        <v>5.3</v>
      </c>
      <c r="P409" t="s">
        <v>45</v>
      </c>
      <c r="Q409">
        <v>77.900000000000006</v>
      </c>
      <c r="R409">
        <v>348</v>
      </c>
      <c r="S409">
        <v>19.8</v>
      </c>
      <c r="T409">
        <v>593</v>
      </c>
      <c r="U409">
        <v>27.9</v>
      </c>
    </row>
    <row r="410" spans="1:21" x14ac:dyDescent="0.25">
      <c r="A410">
        <v>409</v>
      </c>
      <c r="B410" t="s">
        <v>538</v>
      </c>
      <c r="C410" t="s">
        <v>319</v>
      </c>
      <c r="D410" t="s">
        <v>320</v>
      </c>
      <c r="E410">
        <v>25</v>
      </c>
      <c r="F410">
        <v>341</v>
      </c>
      <c r="G410">
        <v>24.3</v>
      </c>
      <c r="H410">
        <v>393</v>
      </c>
      <c r="I410">
        <v>35.4</v>
      </c>
      <c r="J410">
        <v>437</v>
      </c>
      <c r="K410">
        <v>23.2</v>
      </c>
      <c r="L410">
        <v>512</v>
      </c>
      <c r="M410">
        <v>67</v>
      </c>
      <c r="N410">
        <v>276</v>
      </c>
      <c r="O410">
        <v>4.5999999999999996</v>
      </c>
      <c r="P410" t="s">
        <v>45</v>
      </c>
      <c r="Q410">
        <v>54.4</v>
      </c>
      <c r="R410" t="s">
        <v>45</v>
      </c>
      <c r="S410">
        <v>49.1</v>
      </c>
      <c r="T410">
        <v>259</v>
      </c>
      <c r="U410">
        <v>27.9</v>
      </c>
    </row>
    <row r="411" spans="1:21" x14ac:dyDescent="0.25">
      <c r="A411">
        <v>410</v>
      </c>
      <c r="B411" t="s">
        <v>539</v>
      </c>
      <c r="C411" t="s">
        <v>67</v>
      </c>
      <c r="D411" t="s">
        <v>68</v>
      </c>
      <c r="E411">
        <v>11.3</v>
      </c>
      <c r="F411" t="s">
        <v>158</v>
      </c>
      <c r="G411">
        <v>26</v>
      </c>
      <c r="H411">
        <v>368</v>
      </c>
      <c r="I411">
        <v>82.3</v>
      </c>
      <c r="J411">
        <v>124</v>
      </c>
      <c r="K411">
        <v>1.6</v>
      </c>
      <c r="L411" t="s">
        <v>45</v>
      </c>
      <c r="M411">
        <v>34</v>
      </c>
      <c r="N411">
        <v>447</v>
      </c>
      <c r="O411">
        <v>41.3</v>
      </c>
      <c r="P411">
        <v>336</v>
      </c>
      <c r="Q411">
        <v>13</v>
      </c>
      <c r="R411" t="s">
        <v>45</v>
      </c>
      <c r="S411">
        <v>7.8</v>
      </c>
      <c r="T411" t="s">
        <v>45</v>
      </c>
      <c r="U411">
        <v>27.8</v>
      </c>
    </row>
    <row r="412" spans="1:21" x14ac:dyDescent="0.25">
      <c r="A412">
        <v>411</v>
      </c>
      <c r="B412" t="s">
        <v>540</v>
      </c>
      <c r="C412" t="s">
        <v>93</v>
      </c>
      <c r="D412" t="s">
        <v>94</v>
      </c>
      <c r="E412">
        <v>16.2</v>
      </c>
      <c r="F412" t="s">
        <v>158</v>
      </c>
      <c r="G412">
        <v>4.2</v>
      </c>
      <c r="H412" t="s">
        <v>158</v>
      </c>
      <c r="I412">
        <v>4.5999999999999996</v>
      </c>
      <c r="J412" t="s">
        <v>45</v>
      </c>
      <c r="K412">
        <v>85.5</v>
      </c>
      <c r="L412">
        <v>89</v>
      </c>
      <c r="M412">
        <v>43.8</v>
      </c>
      <c r="N412">
        <v>386</v>
      </c>
      <c r="O412">
        <v>10.6</v>
      </c>
      <c r="P412" t="s">
        <v>45</v>
      </c>
      <c r="Q412">
        <v>77.3</v>
      </c>
      <c r="R412">
        <v>358</v>
      </c>
      <c r="S412">
        <v>2.9</v>
      </c>
      <c r="T412" t="s">
        <v>45</v>
      </c>
      <c r="U412">
        <v>27.8</v>
      </c>
    </row>
    <row r="413" spans="1:21" x14ac:dyDescent="0.25">
      <c r="A413">
        <v>412</v>
      </c>
      <c r="B413" t="s">
        <v>541</v>
      </c>
      <c r="C413" t="s">
        <v>25</v>
      </c>
      <c r="D413" t="s">
        <v>26</v>
      </c>
      <c r="E413">
        <v>11.1</v>
      </c>
      <c r="F413" t="s">
        <v>158</v>
      </c>
      <c r="G413">
        <v>13.2</v>
      </c>
      <c r="H413" t="s">
        <v>158</v>
      </c>
      <c r="I413">
        <v>9.9</v>
      </c>
      <c r="J413" t="s">
        <v>45</v>
      </c>
      <c r="K413">
        <v>49.4</v>
      </c>
      <c r="L413">
        <v>267</v>
      </c>
      <c r="M413">
        <v>99.7</v>
      </c>
      <c r="N413">
        <v>79</v>
      </c>
      <c r="O413">
        <v>98.6</v>
      </c>
      <c r="P413">
        <v>53</v>
      </c>
      <c r="Q413">
        <v>86.7</v>
      </c>
      <c r="R413">
        <v>217</v>
      </c>
      <c r="S413">
        <v>22.4</v>
      </c>
      <c r="T413">
        <v>541</v>
      </c>
      <c r="U413">
        <v>27.7</v>
      </c>
    </row>
    <row r="414" spans="1:21" x14ac:dyDescent="0.25">
      <c r="A414">
        <v>413</v>
      </c>
      <c r="B414" t="s">
        <v>542</v>
      </c>
      <c r="C414" t="s">
        <v>340</v>
      </c>
      <c r="D414" t="s">
        <v>341</v>
      </c>
      <c r="E414">
        <v>15.2</v>
      </c>
      <c r="F414" t="s">
        <v>158</v>
      </c>
      <c r="G414">
        <v>21.5</v>
      </c>
      <c r="H414">
        <v>432</v>
      </c>
      <c r="I414">
        <v>40.299999999999997</v>
      </c>
      <c r="J414">
        <v>389</v>
      </c>
      <c r="K414">
        <v>18.3</v>
      </c>
      <c r="L414">
        <v>579</v>
      </c>
      <c r="M414">
        <v>94.3</v>
      </c>
      <c r="N414">
        <v>148</v>
      </c>
      <c r="O414">
        <v>58.4</v>
      </c>
      <c r="P414">
        <v>245</v>
      </c>
      <c r="Q414">
        <v>88.1</v>
      </c>
      <c r="R414">
        <v>196</v>
      </c>
      <c r="S414">
        <v>38.9</v>
      </c>
      <c r="T414">
        <v>334</v>
      </c>
      <c r="U414">
        <v>27.7</v>
      </c>
    </row>
    <row r="415" spans="1:21" x14ac:dyDescent="0.25">
      <c r="A415">
        <v>414</v>
      </c>
      <c r="B415" t="s">
        <v>543</v>
      </c>
      <c r="C415" t="s">
        <v>544</v>
      </c>
      <c r="D415" t="s">
        <v>545</v>
      </c>
      <c r="E415">
        <v>32.4</v>
      </c>
      <c r="F415">
        <v>262</v>
      </c>
      <c r="G415">
        <v>47.6</v>
      </c>
      <c r="H415">
        <v>193</v>
      </c>
      <c r="I415">
        <v>46.8</v>
      </c>
      <c r="J415">
        <v>330</v>
      </c>
      <c r="K415">
        <v>1.8</v>
      </c>
      <c r="L415" t="s">
        <v>45</v>
      </c>
      <c r="M415">
        <v>2.1</v>
      </c>
      <c r="N415" t="s">
        <v>45</v>
      </c>
      <c r="O415">
        <v>1.3</v>
      </c>
      <c r="P415" t="s">
        <v>45</v>
      </c>
      <c r="Q415">
        <v>41.1</v>
      </c>
      <c r="R415" t="s">
        <v>45</v>
      </c>
      <c r="S415">
        <v>46.4</v>
      </c>
      <c r="T415">
        <v>274</v>
      </c>
      <c r="U415">
        <v>27.7</v>
      </c>
    </row>
    <row r="416" spans="1:21" x14ac:dyDescent="0.25">
      <c r="A416">
        <v>415</v>
      </c>
      <c r="B416" t="s">
        <v>546</v>
      </c>
      <c r="C416" t="s">
        <v>180</v>
      </c>
      <c r="D416" t="s">
        <v>181</v>
      </c>
      <c r="E416">
        <v>23.7</v>
      </c>
      <c r="F416">
        <v>357</v>
      </c>
      <c r="G416">
        <v>27.7</v>
      </c>
      <c r="H416">
        <v>346</v>
      </c>
      <c r="I416">
        <v>27.7</v>
      </c>
      <c r="J416">
        <v>547</v>
      </c>
      <c r="K416">
        <v>37.799999999999997</v>
      </c>
      <c r="L416">
        <v>369</v>
      </c>
      <c r="M416">
        <v>36.299999999999997</v>
      </c>
      <c r="N416">
        <v>430</v>
      </c>
      <c r="O416">
        <v>6.9</v>
      </c>
      <c r="P416" t="s">
        <v>45</v>
      </c>
      <c r="Q416">
        <v>84.3</v>
      </c>
      <c r="R416">
        <v>253</v>
      </c>
      <c r="S416">
        <v>5.8</v>
      </c>
      <c r="T416" t="s">
        <v>45</v>
      </c>
      <c r="U416">
        <v>27.6</v>
      </c>
    </row>
    <row r="417" spans="1:21" x14ac:dyDescent="0.25">
      <c r="A417">
        <v>416</v>
      </c>
      <c r="B417" t="s">
        <v>547</v>
      </c>
      <c r="C417" t="s">
        <v>93</v>
      </c>
      <c r="D417" t="s">
        <v>94</v>
      </c>
      <c r="E417">
        <v>21.4</v>
      </c>
      <c r="F417">
        <v>388</v>
      </c>
      <c r="G417">
        <v>8.9</v>
      </c>
      <c r="H417" t="s">
        <v>158</v>
      </c>
      <c r="I417">
        <v>2.2000000000000002</v>
      </c>
      <c r="J417" t="s">
        <v>45</v>
      </c>
      <c r="K417">
        <v>72.599999999999994</v>
      </c>
      <c r="L417">
        <v>130</v>
      </c>
      <c r="M417">
        <v>29.7</v>
      </c>
      <c r="N417">
        <v>480</v>
      </c>
      <c r="O417">
        <v>28.5</v>
      </c>
      <c r="P417">
        <v>442</v>
      </c>
      <c r="Q417">
        <v>84.8</v>
      </c>
      <c r="R417">
        <v>244</v>
      </c>
      <c r="S417">
        <v>12.5</v>
      </c>
      <c r="T417" t="s">
        <v>45</v>
      </c>
      <c r="U417">
        <v>27.5</v>
      </c>
    </row>
    <row r="418" spans="1:21" x14ac:dyDescent="0.25">
      <c r="A418">
        <v>417</v>
      </c>
      <c r="B418" t="s">
        <v>548</v>
      </c>
      <c r="C418" t="s">
        <v>22</v>
      </c>
      <c r="D418" t="s">
        <v>23</v>
      </c>
      <c r="E418">
        <v>19.3</v>
      </c>
      <c r="F418">
        <v>446</v>
      </c>
      <c r="G418">
        <v>9.8000000000000007</v>
      </c>
      <c r="H418" t="s">
        <v>158</v>
      </c>
      <c r="I418">
        <v>31.7</v>
      </c>
      <c r="J418">
        <v>488</v>
      </c>
      <c r="K418">
        <v>34.700000000000003</v>
      </c>
      <c r="L418">
        <v>395</v>
      </c>
      <c r="M418">
        <v>47.5</v>
      </c>
      <c r="N418">
        <v>370</v>
      </c>
      <c r="O418">
        <v>60.2</v>
      </c>
      <c r="P418">
        <v>236</v>
      </c>
      <c r="Q418">
        <v>79.099999999999994</v>
      </c>
      <c r="R418">
        <v>330</v>
      </c>
      <c r="S418">
        <v>24.5</v>
      </c>
      <c r="T418">
        <v>500</v>
      </c>
      <c r="U418">
        <v>27.5</v>
      </c>
    </row>
    <row r="419" spans="1:21" x14ac:dyDescent="0.25">
      <c r="A419">
        <v>418</v>
      </c>
      <c r="B419" t="s">
        <v>549</v>
      </c>
      <c r="C419" t="s">
        <v>550</v>
      </c>
      <c r="D419" t="s">
        <v>551</v>
      </c>
      <c r="E419">
        <v>28.3</v>
      </c>
      <c r="F419">
        <v>302</v>
      </c>
      <c r="G419">
        <v>20.2</v>
      </c>
      <c r="H419">
        <v>455</v>
      </c>
      <c r="I419">
        <v>40.799999999999997</v>
      </c>
      <c r="J419">
        <v>384</v>
      </c>
      <c r="K419">
        <v>4.0999999999999996</v>
      </c>
      <c r="L419" t="s">
        <v>45</v>
      </c>
      <c r="M419">
        <v>96.1</v>
      </c>
      <c r="N419">
        <v>129</v>
      </c>
      <c r="O419">
        <v>4.3</v>
      </c>
      <c r="P419" t="s">
        <v>45</v>
      </c>
      <c r="Q419">
        <v>21.9</v>
      </c>
      <c r="R419" t="s">
        <v>45</v>
      </c>
      <c r="S419">
        <v>92.5</v>
      </c>
      <c r="T419">
        <v>56</v>
      </c>
      <c r="U419">
        <v>27.5</v>
      </c>
    </row>
    <row r="420" spans="1:21" x14ac:dyDescent="0.25">
      <c r="A420">
        <v>419</v>
      </c>
      <c r="B420" t="s">
        <v>552</v>
      </c>
      <c r="C420" t="s">
        <v>218</v>
      </c>
      <c r="D420" t="s">
        <v>219</v>
      </c>
      <c r="E420">
        <v>34.200000000000003</v>
      </c>
      <c r="F420">
        <v>249</v>
      </c>
      <c r="G420">
        <v>14.8</v>
      </c>
      <c r="H420" t="s">
        <v>158</v>
      </c>
      <c r="I420">
        <v>4.8</v>
      </c>
      <c r="J420" t="s">
        <v>45</v>
      </c>
      <c r="K420">
        <v>55.4</v>
      </c>
      <c r="L420">
        <v>223</v>
      </c>
      <c r="M420">
        <v>2.6</v>
      </c>
      <c r="N420" t="s">
        <v>45</v>
      </c>
      <c r="O420">
        <v>1.1000000000000001</v>
      </c>
      <c r="P420" t="s">
        <v>45</v>
      </c>
      <c r="Q420">
        <v>91.3</v>
      </c>
      <c r="R420">
        <v>134</v>
      </c>
      <c r="S420">
        <v>17</v>
      </c>
      <c r="T420" t="s">
        <v>45</v>
      </c>
      <c r="U420">
        <v>27.5</v>
      </c>
    </row>
    <row r="421" spans="1:21" x14ac:dyDescent="0.25">
      <c r="A421">
        <v>420</v>
      </c>
      <c r="B421" t="s">
        <v>553</v>
      </c>
      <c r="C421" t="s">
        <v>93</v>
      </c>
      <c r="D421" t="s">
        <v>94</v>
      </c>
      <c r="E421">
        <v>21.3</v>
      </c>
      <c r="F421">
        <v>390</v>
      </c>
      <c r="G421">
        <v>15.6</v>
      </c>
      <c r="H421" t="s">
        <v>158</v>
      </c>
      <c r="I421">
        <v>54.4</v>
      </c>
      <c r="J421">
        <v>285</v>
      </c>
      <c r="K421">
        <v>17.399999999999999</v>
      </c>
      <c r="L421">
        <v>591</v>
      </c>
      <c r="M421">
        <v>39.299999999999997</v>
      </c>
      <c r="N421">
        <v>407</v>
      </c>
      <c r="O421">
        <v>17.899999999999999</v>
      </c>
      <c r="P421">
        <v>562</v>
      </c>
      <c r="Q421">
        <v>92.5</v>
      </c>
      <c r="R421">
        <v>114</v>
      </c>
      <c r="S421">
        <v>11.2</v>
      </c>
      <c r="T421" t="s">
        <v>45</v>
      </c>
      <c r="U421">
        <v>27.4</v>
      </c>
    </row>
    <row r="422" spans="1:21" x14ac:dyDescent="0.25">
      <c r="A422">
        <v>421</v>
      </c>
      <c r="B422" t="s">
        <v>554</v>
      </c>
      <c r="C422" t="s">
        <v>93</v>
      </c>
      <c r="D422" t="s">
        <v>94</v>
      </c>
      <c r="E422">
        <v>26</v>
      </c>
      <c r="F422">
        <v>325</v>
      </c>
      <c r="G422">
        <v>6.6</v>
      </c>
      <c r="H422" t="s">
        <v>158</v>
      </c>
      <c r="I422">
        <v>66.599999999999994</v>
      </c>
      <c r="J422">
        <v>211</v>
      </c>
      <c r="K422">
        <v>9.9</v>
      </c>
      <c r="L422" t="s">
        <v>45</v>
      </c>
      <c r="O422">
        <v>17.100000000000001</v>
      </c>
      <c r="P422">
        <v>578</v>
      </c>
      <c r="Q422">
        <v>85.9</v>
      </c>
      <c r="R422">
        <v>228</v>
      </c>
      <c r="S422">
        <v>13.5</v>
      </c>
      <c r="T422" t="s">
        <v>45</v>
      </c>
      <c r="U422">
        <v>27.4</v>
      </c>
    </row>
    <row r="423" spans="1:21" x14ac:dyDescent="0.25">
      <c r="A423">
        <v>422</v>
      </c>
      <c r="B423" t="s">
        <v>555</v>
      </c>
      <c r="C423" t="s">
        <v>556</v>
      </c>
      <c r="D423" t="s">
        <v>557</v>
      </c>
      <c r="E423">
        <v>18.7</v>
      </c>
      <c r="F423">
        <v>459</v>
      </c>
      <c r="G423">
        <v>45.7</v>
      </c>
      <c r="H423">
        <v>208</v>
      </c>
      <c r="I423">
        <v>5.3</v>
      </c>
      <c r="J423" t="s">
        <v>45</v>
      </c>
      <c r="K423">
        <v>67.900000000000006</v>
      </c>
      <c r="L423">
        <v>157</v>
      </c>
      <c r="M423">
        <v>1.4</v>
      </c>
      <c r="N423" t="s">
        <v>45</v>
      </c>
      <c r="O423">
        <v>7.5</v>
      </c>
      <c r="P423" t="s">
        <v>45</v>
      </c>
      <c r="Q423">
        <v>68.900000000000006</v>
      </c>
      <c r="R423">
        <v>470</v>
      </c>
      <c r="S423">
        <v>68</v>
      </c>
      <c r="T423">
        <v>149</v>
      </c>
      <c r="U423">
        <v>27.3</v>
      </c>
    </row>
    <row r="424" spans="1:21" x14ac:dyDescent="0.25">
      <c r="A424">
        <v>423</v>
      </c>
      <c r="B424" t="s">
        <v>558</v>
      </c>
      <c r="C424" t="s">
        <v>41</v>
      </c>
      <c r="D424" t="s">
        <v>42</v>
      </c>
      <c r="E424">
        <v>21.1</v>
      </c>
      <c r="F424">
        <v>396</v>
      </c>
      <c r="G424">
        <v>8.5</v>
      </c>
      <c r="H424" t="s">
        <v>158</v>
      </c>
      <c r="I424">
        <v>54.2</v>
      </c>
      <c r="J424">
        <v>287</v>
      </c>
      <c r="K424">
        <v>22.3</v>
      </c>
      <c r="L424">
        <v>522</v>
      </c>
      <c r="M424">
        <v>44.3</v>
      </c>
      <c r="N424">
        <v>382</v>
      </c>
      <c r="O424">
        <v>7</v>
      </c>
      <c r="P424" t="s">
        <v>45</v>
      </c>
      <c r="Q424">
        <v>56</v>
      </c>
      <c r="R424" t="s">
        <v>45</v>
      </c>
      <c r="S424">
        <v>13</v>
      </c>
      <c r="T424" t="s">
        <v>45</v>
      </c>
      <c r="U424">
        <v>27.3</v>
      </c>
    </row>
    <row r="425" spans="1:21" x14ac:dyDescent="0.25">
      <c r="A425">
        <v>424</v>
      </c>
      <c r="B425" t="s">
        <v>559</v>
      </c>
      <c r="C425" t="s">
        <v>41</v>
      </c>
      <c r="D425" t="s">
        <v>42</v>
      </c>
      <c r="E425">
        <v>23.9</v>
      </c>
      <c r="F425">
        <v>353</v>
      </c>
      <c r="G425">
        <v>8.8000000000000007</v>
      </c>
      <c r="H425" t="s">
        <v>158</v>
      </c>
      <c r="I425">
        <v>21.8</v>
      </c>
      <c r="J425" t="s">
        <v>45</v>
      </c>
      <c r="K425">
        <v>59.3</v>
      </c>
      <c r="L425">
        <v>204</v>
      </c>
      <c r="M425">
        <v>6.1</v>
      </c>
      <c r="N425" t="s">
        <v>45</v>
      </c>
      <c r="O425">
        <v>3.8</v>
      </c>
      <c r="P425" t="s">
        <v>45</v>
      </c>
      <c r="Q425">
        <v>61.6</v>
      </c>
      <c r="R425">
        <v>551</v>
      </c>
      <c r="S425">
        <v>23.7</v>
      </c>
      <c r="T425">
        <v>510</v>
      </c>
      <c r="U425">
        <v>27.3</v>
      </c>
    </row>
    <row r="426" spans="1:21" x14ac:dyDescent="0.25">
      <c r="A426">
        <v>425</v>
      </c>
      <c r="B426" t="s">
        <v>560</v>
      </c>
      <c r="C426" t="s">
        <v>70</v>
      </c>
      <c r="D426" t="s">
        <v>71</v>
      </c>
      <c r="E426">
        <v>12.1</v>
      </c>
      <c r="F426" t="s">
        <v>158</v>
      </c>
      <c r="G426">
        <v>7</v>
      </c>
      <c r="H426" t="s">
        <v>158</v>
      </c>
      <c r="I426">
        <v>6.3</v>
      </c>
      <c r="J426" t="s">
        <v>45</v>
      </c>
      <c r="K426">
        <v>53.5</v>
      </c>
      <c r="L426">
        <v>238</v>
      </c>
      <c r="M426">
        <v>97.7</v>
      </c>
      <c r="N426">
        <v>115</v>
      </c>
      <c r="O426">
        <v>93.8</v>
      </c>
      <c r="P426">
        <v>88</v>
      </c>
      <c r="Q426">
        <v>83.7</v>
      </c>
      <c r="R426">
        <v>261</v>
      </c>
      <c r="S426">
        <v>14.7</v>
      </c>
      <c r="T426" t="s">
        <v>45</v>
      </c>
      <c r="U426">
        <v>27.2</v>
      </c>
    </row>
    <row r="427" spans="1:21" x14ac:dyDescent="0.25">
      <c r="A427">
        <v>426</v>
      </c>
      <c r="B427" t="s">
        <v>561</v>
      </c>
      <c r="C427" t="s">
        <v>25</v>
      </c>
      <c r="D427" t="s">
        <v>26</v>
      </c>
      <c r="E427">
        <v>18.5</v>
      </c>
      <c r="F427">
        <v>464</v>
      </c>
      <c r="G427">
        <v>33.700000000000003</v>
      </c>
      <c r="H427">
        <v>290</v>
      </c>
      <c r="I427">
        <v>25.9</v>
      </c>
      <c r="J427">
        <v>570</v>
      </c>
      <c r="K427">
        <v>24.4</v>
      </c>
      <c r="L427">
        <v>497</v>
      </c>
      <c r="M427">
        <v>72.8</v>
      </c>
      <c r="N427">
        <v>247</v>
      </c>
      <c r="O427">
        <v>52.8</v>
      </c>
      <c r="P427">
        <v>274</v>
      </c>
      <c r="Q427">
        <v>83.2</v>
      </c>
      <c r="R427">
        <v>267</v>
      </c>
      <c r="S427">
        <v>7.3</v>
      </c>
      <c r="T427" t="s">
        <v>45</v>
      </c>
      <c r="U427">
        <v>27.2</v>
      </c>
    </row>
    <row r="428" spans="1:21" x14ac:dyDescent="0.25">
      <c r="A428">
        <v>427</v>
      </c>
      <c r="B428" t="s">
        <v>562</v>
      </c>
      <c r="C428" t="s">
        <v>22</v>
      </c>
      <c r="D428" t="s">
        <v>23</v>
      </c>
      <c r="E428">
        <v>17.7</v>
      </c>
      <c r="F428">
        <v>487</v>
      </c>
      <c r="G428">
        <v>10.6</v>
      </c>
      <c r="H428" t="s">
        <v>158</v>
      </c>
      <c r="I428">
        <v>7.2</v>
      </c>
      <c r="J428" t="s">
        <v>45</v>
      </c>
      <c r="K428">
        <v>57.9</v>
      </c>
      <c r="L428">
        <v>215</v>
      </c>
      <c r="M428">
        <v>76</v>
      </c>
      <c r="N428">
        <v>233</v>
      </c>
      <c r="O428">
        <v>42.7</v>
      </c>
      <c r="P428">
        <v>323</v>
      </c>
      <c r="Q428">
        <v>70.900000000000006</v>
      </c>
      <c r="R428">
        <v>450</v>
      </c>
      <c r="S428">
        <v>35.5</v>
      </c>
      <c r="T428">
        <v>363</v>
      </c>
      <c r="U428">
        <v>27.2</v>
      </c>
    </row>
    <row r="429" spans="1:21" x14ac:dyDescent="0.25">
      <c r="A429">
        <v>428</v>
      </c>
      <c r="B429" t="s">
        <v>563</v>
      </c>
      <c r="C429" t="s">
        <v>133</v>
      </c>
      <c r="D429" t="s">
        <v>134</v>
      </c>
      <c r="E429">
        <v>25.3</v>
      </c>
      <c r="F429">
        <v>334</v>
      </c>
      <c r="G429">
        <v>24.9</v>
      </c>
      <c r="H429">
        <v>384</v>
      </c>
      <c r="I429">
        <v>36.700000000000003</v>
      </c>
      <c r="J429">
        <v>423</v>
      </c>
      <c r="K429">
        <v>27.3</v>
      </c>
      <c r="L429">
        <v>459</v>
      </c>
      <c r="M429">
        <v>20.6</v>
      </c>
      <c r="N429">
        <v>575</v>
      </c>
      <c r="O429">
        <v>10.6</v>
      </c>
      <c r="P429" t="s">
        <v>45</v>
      </c>
      <c r="Q429">
        <v>31.2</v>
      </c>
      <c r="R429" t="s">
        <v>45</v>
      </c>
      <c r="S429">
        <v>7.5</v>
      </c>
      <c r="T429" t="s">
        <v>45</v>
      </c>
      <c r="U429">
        <v>27.1</v>
      </c>
    </row>
    <row r="430" spans="1:21" x14ac:dyDescent="0.25">
      <c r="A430">
        <v>429</v>
      </c>
      <c r="B430" t="s">
        <v>564</v>
      </c>
      <c r="C430" t="s">
        <v>22</v>
      </c>
      <c r="D430" t="s">
        <v>23</v>
      </c>
      <c r="E430">
        <v>7.9</v>
      </c>
      <c r="F430" t="s">
        <v>158</v>
      </c>
      <c r="G430">
        <v>8.1999999999999993</v>
      </c>
      <c r="H430" t="s">
        <v>158</v>
      </c>
      <c r="I430">
        <v>100</v>
      </c>
      <c r="J430">
        <v>4</v>
      </c>
      <c r="K430">
        <v>11.6</v>
      </c>
      <c r="L430" t="s">
        <v>45</v>
      </c>
      <c r="M430">
        <v>4</v>
      </c>
      <c r="N430" t="s">
        <v>45</v>
      </c>
      <c r="O430">
        <v>10</v>
      </c>
      <c r="P430" t="s">
        <v>45</v>
      </c>
      <c r="Q430">
        <v>75.400000000000006</v>
      </c>
      <c r="R430">
        <v>384</v>
      </c>
      <c r="S430">
        <v>4.5999999999999996</v>
      </c>
      <c r="T430" t="s">
        <v>45</v>
      </c>
      <c r="U430">
        <v>27.1</v>
      </c>
    </row>
    <row r="431" spans="1:21" x14ac:dyDescent="0.25">
      <c r="A431">
        <v>430</v>
      </c>
      <c r="B431" t="s">
        <v>565</v>
      </c>
      <c r="C431" t="s">
        <v>41</v>
      </c>
      <c r="D431" t="s">
        <v>42</v>
      </c>
      <c r="E431">
        <v>13.1</v>
      </c>
      <c r="F431" t="s">
        <v>158</v>
      </c>
      <c r="G431">
        <v>3.4</v>
      </c>
      <c r="H431" t="s">
        <v>158</v>
      </c>
      <c r="I431">
        <v>11.8</v>
      </c>
      <c r="J431" t="s">
        <v>45</v>
      </c>
      <c r="K431">
        <v>93.2</v>
      </c>
      <c r="L431">
        <v>52</v>
      </c>
      <c r="M431">
        <v>3.7</v>
      </c>
      <c r="N431" t="s">
        <v>45</v>
      </c>
      <c r="O431">
        <v>3.4</v>
      </c>
      <c r="P431" t="s">
        <v>45</v>
      </c>
      <c r="Q431">
        <v>56.2</v>
      </c>
      <c r="R431" t="s">
        <v>45</v>
      </c>
      <c r="S431">
        <v>4.5999999999999996</v>
      </c>
      <c r="T431" t="s">
        <v>45</v>
      </c>
      <c r="U431">
        <v>27.1</v>
      </c>
    </row>
    <row r="432" spans="1:21" x14ac:dyDescent="0.25">
      <c r="A432">
        <v>431</v>
      </c>
      <c r="B432" t="s">
        <v>566</v>
      </c>
      <c r="C432" t="s">
        <v>340</v>
      </c>
      <c r="D432" t="s">
        <v>341</v>
      </c>
      <c r="E432">
        <v>25.1</v>
      </c>
      <c r="F432">
        <v>337</v>
      </c>
      <c r="G432">
        <v>38.9</v>
      </c>
      <c r="H432">
        <v>240</v>
      </c>
      <c r="I432">
        <v>12.3</v>
      </c>
      <c r="J432" t="s">
        <v>45</v>
      </c>
      <c r="K432">
        <v>30.5</v>
      </c>
      <c r="L432">
        <v>425</v>
      </c>
      <c r="M432">
        <v>80.8</v>
      </c>
      <c r="N432">
        <v>216</v>
      </c>
      <c r="O432">
        <v>9.1</v>
      </c>
      <c r="P432" t="s">
        <v>45</v>
      </c>
      <c r="Q432">
        <v>91.4</v>
      </c>
      <c r="R432">
        <v>130</v>
      </c>
      <c r="S432">
        <v>89.2</v>
      </c>
      <c r="T432">
        <v>75</v>
      </c>
      <c r="U432">
        <v>27.1</v>
      </c>
    </row>
    <row r="433" spans="1:21" x14ac:dyDescent="0.25">
      <c r="A433">
        <v>432</v>
      </c>
      <c r="B433" t="s">
        <v>567</v>
      </c>
      <c r="C433" t="s">
        <v>115</v>
      </c>
      <c r="D433" t="s">
        <v>116</v>
      </c>
      <c r="E433">
        <v>17.5</v>
      </c>
      <c r="F433">
        <v>490</v>
      </c>
      <c r="G433">
        <v>32.700000000000003</v>
      </c>
      <c r="H433">
        <v>297</v>
      </c>
      <c r="I433">
        <v>77.900000000000006</v>
      </c>
      <c r="J433">
        <v>150</v>
      </c>
      <c r="K433">
        <v>1.8</v>
      </c>
      <c r="L433" t="s">
        <v>45</v>
      </c>
      <c r="M433">
        <v>2.7</v>
      </c>
      <c r="N433" t="s">
        <v>45</v>
      </c>
      <c r="O433">
        <v>9.5</v>
      </c>
      <c r="P433" t="s">
        <v>45</v>
      </c>
      <c r="Q433">
        <v>3.6</v>
      </c>
      <c r="R433" t="s">
        <v>45</v>
      </c>
      <c r="S433">
        <v>11.5</v>
      </c>
      <c r="T433" t="s">
        <v>45</v>
      </c>
      <c r="U433">
        <v>27</v>
      </c>
    </row>
    <row r="434" spans="1:21" x14ac:dyDescent="0.25">
      <c r="A434">
        <v>433</v>
      </c>
      <c r="B434" t="s">
        <v>568</v>
      </c>
      <c r="C434" t="s">
        <v>73</v>
      </c>
      <c r="D434" t="s">
        <v>74</v>
      </c>
      <c r="E434">
        <v>20</v>
      </c>
      <c r="F434">
        <v>423</v>
      </c>
      <c r="G434">
        <v>17.8</v>
      </c>
      <c r="H434" t="s">
        <v>158</v>
      </c>
      <c r="I434">
        <v>32</v>
      </c>
      <c r="J434">
        <v>482</v>
      </c>
      <c r="K434">
        <v>27.6</v>
      </c>
      <c r="L434">
        <v>454</v>
      </c>
      <c r="M434">
        <v>67.400000000000006</v>
      </c>
      <c r="N434">
        <v>273</v>
      </c>
      <c r="O434">
        <v>33.5</v>
      </c>
      <c r="P434">
        <v>401</v>
      </c>
      <c r="Q434">
        <v>84.6</v>
      </c>
      <c r="R434">
        <v>248</v>
      </c>
      <c r="S434">
        <v>17</v>
      </c>
      <c r="T434" t="s">
        <v>45</v>
      </c>
      <c r="U434">
        <v>26.9</v>
      </c>
    </row>
    <row r="435" spans="1:21" x14ac:dyDescent="0.25">
      <c r="A435">
        <v>434</v>
      </c>
      <c r="B435" t="s">
        <v>569</v>
      </c>
      <c r="C435" t="s">
        <v>127</v>
      </c>
      <c r="D435" t="s">
        <v>128</v>
      </c>
      <c r="E435">
        <v>8.4</v>
      </c>
      <c r="F435" t="s">
        <v>158</v>
      </c>
      <c r="G435">
        <v>3.4</v>
      </c>
      <c r="H435" t="s">
        <v>158</v>
      </c>
      <c r="I435">
        <v>93.2</v>
      </c>
      <c r="J435">
        <v>69</v>
      </c>
      <c r="K435">
        <v>1.9</v>
      </c>
      <c r="L435" t="s">
        <v>45</v>
      </c>
      <c r="M435">
        <v>15.4</v>
      </c>
      <c r="N435" t="s">
        <v>45</v>
      </c>
      <c r="O435">
        <v>63.4</v>
      </c>
      <c r="P435">
        <v>222</v>
      </c>
      <c r="Q435">
        <v>40.5</v>
      </c>
      <c r="R435" t="s">
        <v>45</v>
      </c>
      <c r="S435">
        <v>11.6</v>
      </c>
      <c r="T435" t="s">
        <v>45</v>
      </c>
      <c r="U435">
        <v>26.8</v>
      </c>
    </row>
    <row r="436" spans="1:21" x14ac:dyDescent="0.25">
      <c r="A436">
        <v>435</v>
      </c>
      <c r="B436" t="s">
        <v>570</v>
      </c>
      <c r="C436" t="s">
        <v>62</v>
      </c>
      <c r="D436" t="s">
        <v>63</v>
      </c>
      <c r="E436">
        <v>40.700000000000003</v>
      </c>
      <c r="F436">
        <v>205</v>
      </c>
      <c r="G436">
        <v>6.8</v>
      </c>
      <c r="H436" t="s">
        <v>158</v>
      </c>
      <c r="I436">
        <v>5.0999999999999996</v>
      </c>
      <c r="J436" t="s">
        <v>45</v>
      </c>
      <c r="K436">
        <v>24.9</v>
      </c>
      <c r="L436">
        <v>493</v>
      </c>
      <c r="M436">
        <v>37.299999999999997</v>
      </c>
      <c r="N436">
        <v>424</v>
      </c>
      <c r="O436">
        <v>37.4</v>
      </c>
      <c r="P436">
        <v>368</v>
      </c>
      <c r="Q436">
        <v>86.6</v>
      </c>
      <c r="R436">
        <v>219</v>
      </c>
      <c r="S436">
        <v>11.2</v>
      </c>
      <c r="T436" t="s">
        <v>45</v>
      </c>
      <c r="U436">
        <v>26.8</v>
      </c>
    </row>
    <row r="437" spans="1:21" x14ac:dyDescent="0.25">
      <c r="A437">
        <v>436</v>
      </c>
      <c r="B437" t="s">
        <v>571</v>
      </c>
      <c r="C437" t="s">
        <v>133</v>
      </c>
      <c r="D437" t="s">
        <v>134</v>
      </c>
      <c r="E437">
        <v>15.2</v>
      </c>
      <c r="F437" t="s">
        <v>158</v>
      </c>
      <c r="G437">
        <v>58.2</v>
      </c>
      <c r="H437">
        <v>135</v>
      </c>
      <c r="I437">
        <v>28.9</v>
      </c>
      <c r="J437">
        <v>530</v>
      </c>
      <c r="K437">
        <v>32.200000000000003</v>
      </c>
      <c r="L437">
        <v>418</v>
      </c>
      <c r="M437">
        <v>23.2</v>
      </c>
      <c r="N437">
        <v>541</v>
      </c>
      <c r="O437">
        <v>24.6</v>
      </c>
      <c r="P437">
        <v>472</v>
      </c>
      <c r="Q437">
        <v>24.3</v>
      </c>
      <c r="R437" t="s">
        <v>45</v>
      </c>
      <c r="S437">
        <v>25.1</v>
      </c>
      <c r="T437">
        <v>487</v>
      </c>
      <c r="U437">
        <v>26.6</v>
      </c>
    </row>
    <row r="438" spans="1:21" x14ac:dyDescent="0.25">
      <c r="A438">
        <v>437</v>
      </c>
      <c r="B438" t="s">
        <v>572</v>
      </c>
      <c r="C438" t="s">
        <v>218</v>
      </c>
      <c r="D438" t="s">
        <v>219</v>
      </c>
      <c r="E438">
        <v>3</v>
      </c>
      <c r="F438" t="s">
        <v>158</v>
      </c>
      <c r="G438">
        <v>1.4</v>
      </c>
      <c r="H438" t="s">
        <v>158</v>
      </c>
      <c r="I438">
        <v>99.7</v>
      </c>
      <c r="J438">
        <v>30</v>
      </c>
      <c r="K438">
        <v>22.7</v>
      </c>
      <c r="L438">
        <v>517</v>
      </c>
      <c r="M438">
        <v>8.6999999999999993</v>
      </c>
      <c r="N438" t="s">
        <v>45</v>
      </c>
      <c r="O438">
        <v>4.9000000000000004</v>
      </c>
      <c r="P438" t="s">
        <v>45</v>
      </c>
      <c r="Q438">
        <v>35.700000000000003</v>
      </c>
      <c r="R438" t="s">
        <v>45</v>
      </c>
      <c r="S438">
        <v>9.5</v>
      </c>
      <c r="T438" t="s">
        <v>45</v>
      </c>
      <c r="U438">
        <v>26.6</v>
      </c>
    </row>
    <row r="439" spans="1:21" x14ac:dyDescent="0.25">
      <c r="A439">
        <v>438</v>
      </c>
      <c r="B439" t="s">
        <v>573</v>
      </c>
      <c r="C439" t="s">
        <v>25</v>
      </c>
      <c r="D439" t="s">
        <v>26</v>
      </c>
      <c r="E439">
        <v>27</v>
      </c>
      <c r="F439">
        <v>313</v>
      </c>
      <c r="G439">
        <v>41.4</v>
      </c>
      <c r="H439">
        <v>226</v>
      </c>
      <c r="I439">
        <v>13</v>
      </c>
      <c r="J439" t="s">
        <v>45</v>
      </c>
      <c r="K439">
        <v>9.1999999999999993</v>
      </c>
      <c r="L439" t="s">
        <v>45</v>
      </c>
      <c r="M439">
        <v>67.3</v>
      </c>
      <c r="N439">
        <v>275</v>
      </c>
      <c r="O439">
        <v>71.900000000000006</v>
      </c>
      <c r="P439">
        <v>193</v>
      </c>
      <c r="Q439">
        <v>52.1</v>
      </c>
      <c r="R439" t="s">
        <v>45</v>
      </c>
      <c r="S439">
        <v>32.700000000000003</v>
      </c>
      <c r="T439">
        <v>389</v>
      </c>
      <c r="U439">
        <v>26.5</v>
      </c>
    </row>
    <row r="440" spans="1:21" x14ac:dyDescent="0.25">
      <c r="A440">
        <v>439</v>
      </c>
      <c r="B440" t="s">
        <v>574</v>
      </c>
      <c r="C440" t="s">
        <v>382</v>
      </c>
      <c r="D440" t="s">
        <v>383</v>
      </c>
      <c r="E440">
        <v>30.1</v>
      </c>
      <c r="F440">
        <v>286</v>
      </c>
      <c r="G440">
        <v>13.8</v>
      </c>
      <c r="H440" t="s">
        <v>158</v>
      </c>
      <c r="I440">
        <v>14.5</v>
      </c>
      <c r="J440" t="s">
        <v>45</v>
      </c>
      <c r="K440">
        <v>38.6</v>
      </c>
      <c r="L440">
        <v>360</v>
      </c>
      <c r="M440">
        <v>12.3</v>
      </c>
      <c r="N440" t="s">
        <v>45</v>
      </c>
      <c r="O440">
        <v>33.700000000000003</v>
      </c>
      <c r="P440">
        <v>399</v>
      </c>
      <c r="Q440">
        <v>86.3</v>
      </c>
      <c r="R440">
        <v>222</v>
      </c>
      <c r="S440">
        <v>30.9</v>
      </c>
      <c r="T440">
        <v>404</v>
      </c>
      <c r="U440">
        <v>26.5</v>
      </c>
    </row>
    <row r="441" spans="1:21" x14ac:dyDescent="0.25">
      <c r="A441">
        <v>440</v>
      </c>
      <c r="B441" t="s">
        <v>575</v>
      </c>
      <c r="C441" t="s">
        <v>22</v>
      </c>
      <c r="D441" t="s">
        <v>23</v>
      </c>
      <c r="E441">
        <v>5.4</v>
      </c>
      <c r="F441" t="s">
        <v>158</v>
      </c>
      <c r="G441">
        <v>7.3</v>
      </c>
      <c r="H441" t="s">
        <v>158</v>
      </c>
      <c r="I441">
        <v>100</v>
      </c>
      <c r="J441">
        <v>13</v>
      </c>
      <c r="K441">
        <v>12.6</v>
      </c>
      <c r="L441" t="s">
        <v>45</v>
      </c>
      <c r="M441">
        <v>6</v>
      </c>
      <c r="N441" t="s">
        <v>45</v>
      </c>
      <c r="O441">
        <v>12.9</v>
      </c>
      <c r="P441" t="s">
        <v>45</v>
      </c>
      <c r="Q441">
        <v>50.8</v>
      </c>
      <c r="R441" t="s">
        <v>45</v>
      </c>
      <c r="S441">
        <v>43</v>
      </c>
      <c r="T441">
        <v>296</v>
      </c>
      <c r="U441">
        <v>26.5</v>
      </c>
    </row>
    <row r="442" spans="1:21" x14ac:dyDescent="0.25">
      <c r="A442">
        <v>441</v>
      </c>
      <c r="B442" t="s">
        <v>576</v>
      </c>
      <c r="C442" t="s">
        <v>190</v>
      </c>
      <c r="D442" t="s">
        <v>191</v>
      </c>
      <c r="E442">
        <v>11.3</v>
      </c>
      <c r="F442" t="s">
        <v>158</v>
      </c>
      <c r="G442">
        <v>4.8</v>
      </c>
      <c r="H442" t="s">
        <v>158</v>
      </c>
      <c r="I442">
        <v>98.2</v>
      </c>
      <c r="J442">
        <v>47</v>
      </c>
      <c r="K442">
        <v>6.6</v>
      </c>
      <c r="L442" t="s">
        <v>45</v>
      </c>
      <c r="M442">
        <v>5.6</v>
      </c>
      <c r="N442" t="s">
        <v>45</v>
      </c>
      <c r="O442">
        <v>1.5</v>
      </c>
      <c r="P442" t="s">
        <v>45</v>
      </c>
      <c r="Q442">
        <v>45.3</v>
      </c>
      <c r="R442" t="s">
        <v>45</v>
      </c>
      <c r="S442">
        <v>3.1</v>
      </c>
      <c r="T442" t="s">
        <v>45</v>
      </c>
      <c r="U442">
        <v>26.4</v>
      </c>
    </row>
    <row r="443" spans="1:21" x14ac:dyDescent="0.25">
      <c r="A443">
        <v>442</v>
      </c>
      <c r="B443" t="s">
        <v>577</v>
      </c>
      <c r="C443" t="s">
        <v>93</v>
      </c>
      <c r="D443" t="s">
        <v>94</v>
      </c>
      <c r="E443">
        <v>10.199999999999999</v>
      </c>
      <c r="F443" t="s">
        <v>158</v>
      </c>
      <c r="G443">
        <v>7.5</v>
      </c>
      <c r="H443" t="s">
        <v>158</v>
      </c>
      <c r="I443">
        <v>86.8</v>
      </c>
      <c r="J443">
        <v>101</v>
      </c>
      <c r="K443">
        <v>9</v>
      </c>
      <c r="L443" t="s">
        <v>45</v>
      </c>
      <c r="M443">
        <v>5.5</v>
      </c>
      <c r="N443" t="s">
        <v>45</v>
      </c>
      <c r="O443">
        <v>41</v>
      </c>
      <c r="P443">
        <v>340</v>
      </c>
      <c r="Q443">
        <v>80.3</v>
      </c>
      <c r="R443">
        <v>319</v>
      </c>
      <c r="S443">
        <v>23.6</v>
      </c>
      <c r="T443">
        <v>513</v>
      </c>
      <c r="U443">
        <v>26.4</v>
      </c>
    </row>
    <row r="444" spans="1:21" x14ac:dyDescent="0.25">
      <c r="A444">
        <v>443</v>
      </c>
      <c r="B444" t="s">
        <v>578</v>
      </c>
      <c r="C444" t="s">
        <v>504</v>
      </c>
      <c r="D444" t="s">
        <v>505</v>
      </c>
      <c r="E444">
        <v>5</v>
      </c>
      <c r="F444" t="s">
        <v>158</v>
      </c>
      <c r="G444">
        <v>23.4</v>
      </c>
      <c r="H444">
        <v>410</v>
      </c>
      <c r="I444">
        <v>4.9000000000000004</v>
      </c>
      <c r="J444" t="s">
        <v>45</v>
      </c>
      <c r="K444">
        <v>99.6</v>
      </c>
      <c r="L444">
        <v>14</v>
      </c>
      <c r="M444">
        <v>15.7</v>
      </c>
      <c r="N444" t="s">
        <v>45</v>
      </c>
      <c r="O444">
        <v>2.4</v>
      </c>
      <c r="P444" t="s">
        <v>45</v>
      </c>
      <c r="Q444">
        <v>62.6</v>
      </c>
      <c r="R444">
        <v>538</v>
      </c>
      <c r="S444">
        <v>39.9</v>
      </c>
      <c r="T444">
        <v>327</v>
      </c>
      <c r="U444">
        <v>26.3</v>
      </c>
    </row>
    <row r="445" spans="1:21" x14ac:dyDescent="0.25">
      <c r="A445">
        <v>444</v>
      </c>
      <c r="B445" t="s">
        <v>579</v>
      </c>
      <c r="C445" t="s">
        <v>231</v>
      </c>
      <c r="D445" t="s">
        <v>232</v>
      </c>
      <c r="E445">
        <v>11.8</v>
      </c>
      <c r="F445" t="s">
        <v>158</v>
      </c>
      <c r="G445">
        <v>13.7</v>
      </c>
      <c r="H445" t="s">
        <v>158</v>
      </c>
      <c r="I445">
        <v>90.5</v>
      </c>
      <c r="J445">
        <v>85</v>
      </c>
      <c r="K445">
        <v>1</v>
      </c>
      <c r="L445" t="s">
        <v>45</v>
      </c>
      <c r="M445">
        <v>15</v>
      </c>
      <c r="N445" t="s">
        <v>45</v>
      </c>
      <c r="O445">
        <v>21.3</v>
      </c>
      <c r="P445">
        <v>522</v>
      </c>
      <c r="Q445">
        <v>2.7</v>
      </c>
      <c r="R445" t="s">
        <v>45</v>
      </c>
      <c r="S445">
        <v>10.8</v>
      </c>
      <c r="T445" t="s">
        <v>45</v>
      </c>
      <c r="U445">
        <v>26.3</v>
      </c>
    </row>
    <row r="446" spans="1:21" x14ac:dyDescent="0.25">
      <c r="A446">
        <v>445</v>
      </c>
      <c r="B446" t="s">
        <v>580</v>
      </c>
      <c r="C446" t="s">
        <v>41</v>
      </c>
      <c r="D446" t="s">
        <v>42</v>
      </c>
      <c r="E446">
        <v>13.1</v>
      </c>
      <c r="F446" t="s">
        <v>158</v>
      </c>
      <c r="G446">
        <v>4.4000000000000004</v>
      </c>
      <c r="H446" t="s">
        <v>158</v>
      </c>
      <c r="I446">
        <v>31</v>
      </c>
      <c r="J446">
        <v>500</v>
      </c>
      <c r="K446">
        <v>67.8</v>
      </c>
      <c r="L446">
        <v>160</v>
      </c>
      <c r="M446">
        <v>8.3000000000000007</v>
      </c>
      <c r="N446" t="s">
        <v>45</v>
      </c>
      <c r="O446">
        <v>5.5</v>
      </c>
      <c r="P446" t="s">
        <v>45</v>
      </c>
      <c r="Q446">
        <v>52.1</v>
      </c>
      <c r="R446" t="s">
        <v>45</v>
      </c>
      <c r="S446">
        <v>13.8</v>
      </c>
      <c r="T446" t="s">
        <v>45</v>
      </c>
      <c r="U446">
        <v>26.3</v>
      </c>
    </row>
    <row r="447" spans="1:21" x14ac:dyDescent="0.25">
      <c r="A447">
        <v>446</v>
      </c>
      <c r="B447" t="s">
        <v>581</v>
      </c>
      <c r="C447" t="s">
        <v>22</v>
      </c>
      <c r="D447" t="s">
        <v>23</v>
      </c>
      <c r="E447">
        <v>14.8</v>
      </c>
      <c r="F447" t="s">
        <v>158</v>
      </c>
      <c r="G447">
        <v>8.1999999999999993</v>
      </c>
      <c r="H447" t="s">
        <v>158</v>
      </c>
      <c r="I447">
        <v>14.7</v>
      </c>
      <c r="J447" t="s">
        <v>45</v>
      </c>
      <c r="K447">
        <v>52.9</v>
      </c>
      <c r="L447">
        <v>242</v>
      </c>
      <c r="M447">
        <v>23.7</v>
      </c>
      <c r="N447">
        <v>535</v>
      </c>
      <c r="O447">
        <v>95</v>
      </c>
      <c r="P447">
        <v>81</v>
      </c>
      <c r="Q447">
        <v>31.3</v>
      </c>
      <c r="R447" t="s">
        <v>45</v>
      </c>
      <c r="S447">
        <v>22.8</v>
      </c>
      <c r="T447">
        <v>532</v>
      </c>
      <c r="U447">
        <v>26.3</v>
      </c>
    </row>
    <row r="448" spans="1:21" x14ac:dyDescent="0.25">
      <c r="A448">
        <v>447</v>
      </c>
      <c r="B448" t="s">
        <v>582</v>
      </c>
      <c r="C448" t="s">
        <v>25</v>
      </c>
      <c r="D448" t="s">
        <v>26</v>
      </c>
      <c r="E448">
        <v>17.899999999999999</v>
      </c>
      <c r="F448">
        <v>482</v>
      </c>
      <c r="G448">
        <v>10.199999999999999</v>
      </c>
      <c r="H448" t="s">
        <v>158</v>
      </c>
      <c r="I448">
        <v>23.8</v>
      </c>
      <c r="J448" t="s">
        <v>45</v>
      </c>
      <c r="K448">
        <v>16.399999999999999</v>
      </c>
      <c r="L448" t="s">
        <v>45</v>
      </c>
      <c r="M448">
        <v>100</v>
      </c>
      <c r="N448">
        <v>49</v>
      </c>
      <c r="O448">
        <v>99.7</v>
      </c>
      <c r="P448">
        <v>33</v>
      </c>
      <c r="Q448">
        <v>17.899999999999999</v>
      </c>
      <c r="R448" t="s">
        <v>45</v>
      </c>
      <c r="S448">
        <v>68.599999999999994</v>
      </c>
      <c r="T448">
        <v>146</v>
      </c>
      <c r="U448">
        <v>26.3</v>
      </c>
    </row>
    <row r="449" spans="1:21" x14ac:dyDescent="0.25">
      <c r="A449">
        <v>448</v>
      </c>
      <c r="B449" t="s">
        <v>583</v>
      </c>
      <c r="C449" t="s">
        <v>22</v>
      </c>
      <c r="D449" t="s">
        <v>23</v>
      </c>
      <c r="E449">
        <v>25.5</v>
      </c>
      <c r="F449">
        <v>333</v>
      </c>
      <c r="G449">
        <v>24.4</v>
      </c>
      <c r="H449">
        <v>391</v>
      </c>
      <c r="I449">
        <v>15.3</v>
      </c>
      <c r="J449" t="s">
        <v>45</v>
      </c>
      <c r="K449">
        <v>36.200000000000003</v>
      </c>
      <c r="L449">
        <v>385</v>
      </c>
      <c r="M449">
        <v>57.4</v>
      </c>
      <c r="N449">
        <v>321</v>
      </c>
      <c r="O449">
        <v>6.4</v>
      </c>
      <c r="P449" t="s">
        <v>45</v>
      </c>
      <c r="Q449">
        <v>78.7</v>
      </c>
      <c r="R449">
        <v>337</v>
      </c>
      <c r="S449">
        <v>13.3</v>
      </c>
      <c r="T449" t="s">
        <v>45</v>
      </c>
      <c r="U449">
        <v>26.3</v>
      </c>
    </row>
    <row r="450" spans="1:21" x14ac:dyDescent="0.25">
      <c r="A450">
        <v>449</v>
      </c>
      <c r="B450" t="s">
        <v>584</v>
      </c>
      <c r="C450" t="s">
        <v>331</v>
      </c>
      <c r="D450" t="s">
        <v>332</v>
      </c>
      <c r="E450">
        <v>19.600000000000001</v>
      </c>
      <c r="F450">
        <v>437</v>
      </c>
      <c r="G450">
        <v>28.5</v>
      </c>
      <c r="H450">
        <v>339</v>
      </c>
      <c r="I450">
        <v>60.7</v>
      </c>
      <c r="J450">
        <v>254</v>
      </c>
      <c r="K450">
        <v>1.7</v>
      </c>
      <c r="L450" t="s">
        <v>45</v>
      </c>
      <c r="M450">
        <v>54.6</v>
      </c>
      <c r="N450">
        <v>335</v>
      </c>
      <c r="O450">
        <v>3.3</v>
      </c>
      <c r="P450" t="s">
        <v>45</v>
      </c>
      <c r="Q450">
        <v>21.6</v>
      </c>
      <c r="R450" t="s">
        <v>45</v>
      </c>
      <c r="S450">
        <v>11.6</v>
      </c>
      <c r="T450" t="s">
        <v>45</v>
      </c>
      <c r="U450">
        <v>26.2</v>
      </c>
    </row>
    <row r="451" spans="1:21" x14ac:dyDescent="0.25">
      <c r="A451">
        <v>450</v>
      </c>
      <c r="B451" t="s">
        <v>585</v>
      </c>
      <c r="C451" t="s">
        <v>130</v>
      </c>
      <c r="D451" t="s">
        <v>131</v>
      </c>
      <c r="E451">
        <v>4.7</v>
      </c>
      <c r="F451" t="s">
        <v>158</v>
      </c>
      <c r="G451">
        <v>3.8</v>
      </c>
      <c r="H451" t="s">
        <v>158</v>
      </c>
      <c r="I451">
        <v>78.8</v>
      </c>
      <c r="J451">
        <v>145</v>
      </c>
      <c r="K451">
        <v>16.600000000000001</v>
      </c>
      <c r="L451" t="s">
        <v>45</v>
      </c>
      <c r="M451">
        <v>68.599999999999994</v>
      </c>
      <c r="N451">
        <v>264</v>
      </c>
      <c r="O451">
        <v>25.3</v>
      </c>
      <c r="P451">
        <v>466</v>
      </c>
      <c r="Q451">
        <v>74.099999999999994</v>
      </c>
      <c r="R451">
        <v>411</v>
      </c>
      <c r="S451">
        <v>11.7</v>
      </c>
      <c r="T451" t="s">
        <v>45</v>
      </c>
      <c r="U451">
        <v>26.2</v>
      </c>
    </row>
    <row r="452" spans="1:21" x14ac:dyDescent="0.25">
      <c r="A452">
        <v>451</v>
      </c>
      <c r="B452" t="s">
        <v>586</v>
      </c>
      <c r="C452" t="s">
        <v>177</v>
      </c>
      <c r="D452" t="s">
        <v>178</v>
      </c>
      <c r="E452">
        <v>16.899999999999999</v>
      </c>
      <c r="F452">
        <v>500</v>
      </c>
      <c r="G452">
        <v>10.5</v>
      </c>
      <c r="H452" t="s">
        <v>158</v>
      </c>
      <c r="I452">
        <v>59.8</v>
      </c>
      <c r="J452">
        <v>262</v>
      </c>
      <c r="K452">
        <v>1.9</v>
      </c>
      <c r="L452" t="s">
        <v>45</v>
      </c>
      <c r="M452">
        <v>100</v>
      </c>
      <c r="N452">
        <v>65</v>
      </c>
      <c r="O452">
        <v>19.3</v>
      </c>
      <c r="P452">
        <v>549</v>
      </c>
      <c r="Q452">
        <v>35.1</v>
      </c>
      <c r="R452" t="s">
        <v>45</v>
      </c>
      <c r="S452">
        <v>3.9</v>
      </c>
      <c r="T452" t="s">
        <v>45</v>
      </c>
      <c r="U452">
        <v>26.2</v>
      </c>
    </row>
    <row r="453" spans="1:21" x14ac:dyDescent="0.25">
      <c r="A453">
        <v>452</v>
      </c>
      <c r="B453" t="s">
        <v>587</v>
      </c>
      <c r="C453" t="s">
        <v>588</v>
      </c>
      <c r="D453" t="s">
        <v>589</v>
      </c>
      <c r="E453">
        <v>16.600000000000001</v>
      </c>
      <c r="F453" t="s">
        <v>158</v>
      </c>
      <c r="G453">
        <v>19.8</v>
      </c>
      <c r="H453">
        <v>467</v>
      </c>
      <c r="I453">
        <v>78.900000000000006</v>
      </c>
      <c r="J453">
        <v>143</v>
      </c>
      <c r="K453">
        <v>1.1000000000000001</v>
      </c>
      <c r="L453" t="s">
        <v>45</v>
      </c>
      <c r="M453">
        <v>26.1</v>
      </c>
      <c r="N453">
        <v>513</v>
      </c>
      <c r="O453">
        <v>3.6</v>
      </c>
      <c r="P453" t="s">
        <v>45</v>
      </c>
      <c r="Q453">
        <v>1.8</v>
      </c>
      <c r="R453" t="s">
        <v>45</v>
      </c>
      <c r="S453">
        <v>87.6</v>
      </c>
      <c r="T453">
        <v>79</v>
      </c>
      <c r="U453">
        <v>26.2</v>
      </c>
    </row>
    <row r="454" spans="1:21" x14ac:dyDescent="0.25">
      <c r="A454">
        <v>453</v>
      </c>
      <c r="B454" t="s">
        <v>590</v>
      </c>
      <c r="C454" t="s">
        <v>22</v>
      </c>
      <c r="D454" t="s">
        <v>23</v>
      </c>
      <c r="E454">
        <v>17.8</v>
      </c>
      <c r="F454">
        <v>484</v>
      </c>
      <c r="G454">
        <v>8.5</v>
      </c>
      <c r="H454" t="s">
        <v>158</v>
      </c>
      <c r="I454">
        <v>8</v>
      </c>
      <c r="J454" t="s">
        <v>45</v>
      </c>
      <c r="K454">
        <v>61.8</v>
      </c>
      <c r="L454">
        <v>193</v>
      </c>
      <c r="M454">
        <v>72</v>
      </c>
      <c r="N454">
        <v>252</v>
      </c>
      <c r="O454">
        <v>9.4</v>
      </c>
      <c r="P454" t="s">
        <v>45</v>
      </c>
      <c r="Q454">
        <v>76</v>
      </c>
      <c r="R454">
        <v>374</v>
      </c>
      <c r="S454">
        <v>11.6</v>
      </c>
      <c r="T454" t="s">
        <v>45</v>
      </c>
      <c r="U454">
        <v>26.1</v>
      </c>
    </row>
    <row r="455" spans="1:21" x14ac:dyDescent="0.25">
      <c r="A455">
        <v>454</v>
      </c>
      <c r="B455" t="s">
        <v>591</v>
      </c>
      <c r="C455" t="s">
        <v>340</v>
      </c>
      <c r="D455" t="s">
        <v>341</v>
      </c>
      <c r="E455">
        <v>24.5</v>
      </c>
      <c r="F455">
        <v>347</v>
      </c>
      <c r="G455">
        <v>35.700000000000003</v>
      </c>
      <c r="H455">
        <v>273</v>
      </c>
      <c r="I455">
        <v>3.6</v>
      </c>
      <c r="J455" t="s">
        <v>45</v>
      </c>
      <c r="K455">
        <v>51.2</v>
      </c>
      <c r="L455">
        <v>251</v>
      </c>
      <c r="M455">
        <v>21.5</v>
      </c>
      <c r="N455">
        <v>563</v>
      </c>
      <c r="O455">
        <v>9.1</v>
      </c>
      <c r="P455" t="s">
        <v>45</v>
      </c>
      <c r="Q455">
        <v>86.6</v>
      </c>
      <c r="R455">
        <v>218</v>
      </c>
      <c r="S455">
        <v>53.8</v>
      </c>
      <c r="T455">
        <v>228</v>
      </c>
      <c r="U455">
        <v>26</v>
      </c>
    </row>
    <row r="456" spans="1:21" x14ac:dyDescent="0.25">
      <c r="A456">
        <v>455</v>
      </c>
      <c r="B456" t="s">
        <v>592</v>
      </c>
      <c r="C456" t="s">
        <v>168</v>
      </c>
      <c r="D456" t="s">
        <v>169</v>
      </c>
      <c r="E456">
        <v>12.4</v>
      </c>
      <c r="F456" t="s">
        <v>158</v>
      </c>
      <c r="G456">
        <v>3.9</v>
      </c>
      <c r="H456" t="s">
        <v>158</v>
      </c>
      <c r="I456">
        <v>73.2</v>
      </c>
      <c r="J456">
        <v>168</v>
      </c>
      <c r="K456">
        <v>9.3000000000000007</v>
      </c>
      <c r="L456" t="s">
        <v>45</v>
      </c>
      <c r="M456">
        <v>71.2</v>
      </c>
      <c r="N456">
        <v>254</v>
      </c>
      <c r="O456">
        <v>8.5</v>
      </c>
      <c r="P456" t="s">
        <v>45</v>
      </c>
      <c r="Q456">
        <v>77.099999999999994</v>
      </c>
      <c r="R456">
        <v>361</v>
      </c>
      <c r="S456">
        <v>22.9</v>
      </c>
      <c r="T456">
        <v>530</v>
      </c>
      <c r="U456">
        <v>26</v>
      </c>
    </row>
    <row r="457" spans="1:21" x14ac:dyDescent="0.25">
      <c r="A457">
        <v>456</v>
      </c>
      <c r="B457" t="s">
        <v>593</v>
      </c>
      <c r="C457" t="s">
        <v>73</v>
      </c>
      <c r="D457" t="s">
        <v>74</v>
      </c>
      <c r="E457">
        <v>22.6</v>
      </c>
      <c r="F457">
        <v>369</v>
      </c>
      <c r="G457">
        <v>31.3</v>
      </c>
      <c r="H457">
        <v>315</v>
      </c>
      <c r="I457">
        <v>6.1</v>
      </c>
      <c r="J457" t="s">
        <v>45</v>
      </c>
      <c r="K457">
        <v>28.2</v>
      </c>
      <c r="L457">
        <v>450</v>
      </c>
      <c r="M457">
        <v>52</v>
      </c>
      <c r="N457">
        <v>343</v>
      </c>
      <c r="O457">
        <v>82.1</v>
      </c>
      <c r="P457">
        <v>148</v>
      </c>
      <c r="Q457">
        <v>60.8</v>
      </c>
      <c r="R457">
        <v>560</v>
      </c>
      <c r="S457">
        <v>48.7</v>
      </c>
      <c r="T457">
        <v>261</v>
      </c>
      <c r="U457">
        <v>25.9</v>
      </c>
    </row>
    <row r="458" spans="1:21" x14ac:dyDescent="0.25">
      <c r="A458">
        <v>457</v>
      </c>
      <c r="B458" t="s">
        <v>594</v>
      </c>
      <c r="C458" t="s">
        <v>62</v>
      </c>
      <c r="D458" t="s">
        <v>63</v>
      </c>
      <c r="E458">
        <v>7.5</v>
      </c>
      <c r="F458" t="s">
        <v>158</v>
      </c>
      <c r="G458">
        <v>31.7</v>
      </c>
      <c r="H458">
        <v>311</v>
      </c>
      <c r="I458">
        <v>37.799999999999997</v>
      </c>
      <c r="J458">
        <v>407</v>
      </c>
      <c r="K458">
        <v>32.299999999999997</v>
      </c>
      <c r="L458">
        <v>417</v>
      </c>
      <c r="M458">
        <v>29</v>
      </c>
      <c r="N458">
        <v>488</v>
      </c>
      <c r="O458">
        <v>79</v>
      </c>
      <c r="P458">
        <v>158</v>
      </c>
      <c r="Q458">
        <v>81</v>
      </c>
      <c r="R458">
        <v>306</v>
      </c>
      <c r="S458">
        <v>28.2</v>
      </c>
      <c r="T458">
        <v>449</v>
      </c>
      <c r="U458">
        <v>25.7</v>
      </c>
    </row>
    <row r="459" spans="1:21" x14ac:dyDescent="0.25">
      <c r="A459">
        <v>458</v>
      </c>
      <c r="B459" t="s">
        <v>595</v>
      </c>
      <c r="C459" t="s">
        <v>67</v>
      </c>
      <c r="D459" t="s">
        <v>68</v>
      </c>
      <c r="E459">
        <v>18.100000000000001</v>
      </c>
      <c r="F459">
        <v>477</v>
      </c>
      <c r="G459">
        <v>44.5</v>
      </c>
      <c r="H459">
        <v>215</v>
      </c>
      <c r="I459">
        <v>51.6</v>
      </c>
      <c r="J459">
        <v>304</v>
      </c>
      <c r="K459">
        <v>6.3</v>
      </c>
      <c r="L459" t="s">
        <v>45</v>
      </c>
      <c r="M459">
        <v>9.8000000000000007</v>
      </c>
      <c r="N459" t="s">
        <v>45</v>
      </c>
      <c r="O459">
        <v>36.200000000000003</v>
      </c>
      <c r="P459">
        <v>379</v>
      </c>
      <c r="Q459">
        <v>13.8</v>
      </c>
      <c r="R459" t="s">
        <v>45</v>
      </c>
      <c r="S459">
        <v>30.3</v>
      </c>
      <c r="T459">
        <v>412</v>
      </c>
      <c r="U459">
        <v>25.7</v>
      </c>
    </row>
    <row r="460" spans="1:21" x14ac:dyDescent="0.25">
      <c r="A460">
        <v>459</v>
      </c>
      <c r="B460" t="s">
        <v>596</v>
      </c>
      <c r="C460" t="s">
        <v>218</v>
      </c>
      <c r="D460" t="s">
        <v>219</v>
      </c>
      <c r="E460">
        <v>24.6</v>
      </c>
      <c r="F460">
        <v>346</v>
      </c>
      <c r="G460">
        <v>9.4</v>
      </c>
      <c r="H460" t="s">
        <v>158</v>
      </c>
      <c r="I460">
        <v>18</v>
      </c>
      <c r="J460" t="s">
        <v>45</v>
      </c>
      <c r="K460">
        <v>46.6</v>
      </c>
      <c r="L460">
        <v>285</v>
      </c>
      <c r="M460">
        <v>31.8</v>
      </c>
      <c r="N460">
        <v>459</v>
      </c>
      <c r="O460">
        <v>6.1</v>
      </c>
      <c r="P460" t="s">
        <v>45</v>
      </c>
      <c r="Q460">
        <v>85.8</v>
      </c>
      <c r="R460">
        <v>230</v>
      </c>
      <c r="S460">
        <v>7.2</v>
      </c>
      <c r="T460" t="s">
        <v>45</v>
      </c>
      <c r="U460">
        <v>25.7</v>
      </c>
    </row>
    <row r="461" spans="1:21" x14ac:dyDescent="0.25">
      <c r="A461">
        <v>460</v>
      </c>
      <c r="B461" t="s">
        <v>597</v>
      </c>
      <c r="C461" t="s">
        <v>218</v>
      </c>
      <c r="D461" t="s">
        <v>219</v>
      </c>
      <c r="E461">
        <v>32.5</v>
      </c>
      <c r="F461">
        <v>260</v>
      </c>
      <c r="G461">
        <v>6.3</v>
      </c>
      <c r="H461" t="s">
        <v>158</v>
      </c>
      <c r="I461">
        <v>5.2</v>
      </c>
      <c r="J461" t="s">
        <v>45</v>
      </c>
      <c r="K461">
        <v>47.4</v>
      </c>
      <c r="L461">
        <v>280</v>
      </c>
      <c r="M461">
        <v>10.3</v>
      </c>
      <c r="N461" t="s">
        <v>45</v>
      </c>
      <c r="O461">
        <v>17</v>
      </c>
      <c r="P461">
        <v>580</v>
      </c>
      <c r="Q461">
        <v>90.4</v>
      </c>
      <c r="R461">
        <v>151</v>
      </c>
      <c r="S461">
        <v>12.4</v>
      </c>
      <c r="T461" t="s">
        <v>45</v>
      </c>
      <c r="U461">
        <v>25.6</v>
      </c>
    </row>
    <row r="462" spans="1:21" x14ac:dyDescent="0.25">
      <c r="A462">
        <v>461</v>
      </c>
      <c r="B462" t="s">
        <v>598</v>
      </c>
      <c r="C462" t="s">
        <v>70</v>
      </c>
      <c r="D462" t="s">
        <v>71</v>
      </c>
      <c r="E462">
        <v>13.9</v>
      </c>
      <c r="F462" t="s">
        <v>158</v>
      </c>
      <c r="G462">
        <v>10.199999999999999</v>
      </c>
      <c r="H462" t="s">
        <v>158</v>
      </c>
      <c r="I462">
        <v>11.9</v>
      </c>
      <c r="J462" t="s">
        <v>45</v>
      </c>
      <c r="K462">
        <v>63.3</v>
      </c>
      <c r="L462">
        <v>184</v>
      </c>
      <c r="M462">
        <v>55.7</v>
      </c>
      <c r="N462">
        <v>329</v>
      </c>
      <c r="O462">
        <v>19.5</v>
      </c>
      <c r="P462">
        <v>545</v>
      </c>
      <c r="Q462">
        <v>79.599999999999994</v>
      </c>
      <c r="R462">
        <v>326</v>
      </c>
      <c r="S462">
        <v>7.6</v>
      </c>
      <c r="T462" t="s">
        <v>45</v>
      </c>
      <c r="U462">
        <v>25.5</v>
      </c>
    </row>
    <row r="463" spans="1:21" x14ac:dyDescent="0.25">
      <c r="A463">
        <v>462</v>
      </c>
      <c r="B463" t="s">
        <v>599</v>
      </c>
      <c r="C463" t="s">
        <v>22</v>
      </c>
      <c r="D463" t="s">
        <v>23</v>
      </c>
      <c r="E463">
        <v>8.4</v>
      </c>
      <c r="F463" t="s">
        <v>158</v>
      </c>
      <c r="G463">
        <v>6.5</v>
      </c>
      <c r="H463" t="s">
        <v>158</v>
      </c>
      <c r="I463">
        <v>21</v>
      </c>
      <c r="J463" t="s">
        <v>45</v>
      </c>
      <c r="K463">
        <v>70.5</v>
      </c>
      <c r="L463">
        <v>145</v>
      </c>
      <c r="M463">
        <v>12.2</v>
      </c>
      <c r="N463" t="s">
        <v>45</v>
      </c>
      <c r="O463">
        <v>48.9</v>
      </c>
      <c r="P463">
        <v>298</v>
      </c>
      <c r="Q463">
        <v>41</v>
      </c>
      <c r="R463" t="s">
        <v>45</v>
      </c>
      <c r="S463">
        <v>57.3</v>
      </c>
      <c r="T463">
        <v>197</v>
      </c>
      <c r="U463">
        <v>25.5</v>
      </c>
    </row>
    <row r="464" spans="1:21" x14ac:dyDescent="0.25">
      <c r="A464">
        <v>463</v>
      </c>
      <c r="B464" t="s">
        <v>600</v>
      </c>
      <c r="C464" t="s">
        <v>41</v>
      </c>
      <c r="D464" t="s">
        <v>42</v>
      </c>
      <c r="E464">
        <v>11.1</v>
      </c>
      <c r="F464" t="s">
        <v>158</v>
      </c>
      <c r="G464">
        <v>6</v>
      </c>
      <c r="H464" t="s">
        <v>158</v>
      </c>
      <c r="I464">
        <v>29.5</v>
      </c>
      <c r="J464">
        <v>519</v>
      </c>
      <c r="K464">
        <v>68.7</v>
      </c>
      <c r="L464">
        <v>155</v>
      </c>
      <c r="M464">
        <v>10.4</v>
      </c>
      <c r="N464" t="s">
        <v>45</v>
      </c>
      <c r="O464">
        <v>3.9</v>
      </c>
      <c r="P464" t="s">
        <v>45</v>
      </c>
      <c r="Q464">
        <v>62.1</v>
      </c>
      <c r="R464">
        <v>546</v>
      </c>
      <c r="S464">
        <v>5.2</v>
      </c>
      <c r="T464" t="s">
        <v>45</v>
      </c>
      <c r="U464">
        <v>25.5</v>
      </c>
    </row>
    <row r="465" spans="1:21" x14ac:dyDescent="0.25">
      <c r="A465">
        <v>464</v>
      </c>
      <c r="B465" t="s">
        <v>601</v>
      </c>
      <c r="C465" t="s">
        <v>115</v>
      </c>
      <c r="D465" t="s">
        <v>116</v>
      </c>
      <c r="E465">
        <v>9.4</v>
      </c>
      <c r="F465" t="s">
        <v>158</v>
      </c>
      <c r="G465">
        <v>17.399999999999999</v>
      </c>
      <c r="H465" t="s">
        <v>158</v>
      </c>
      <c r="I465">
        <v>89.8</v>
      </c>
      <c r="J465">
        <v>87</v>
      </c>
      <c r="K465">
        <v>1</v>
      </c>
      <c r="L465" t="s">
        <v>45</v>
      </c>
      <c r="M465">
        <v>6.4</v>
      </c>
      <c r="N465" t="s">
        <v>45</v>
      </c>
      <c r="O465">
        <v>28.4</v>
      </c>
      <c r="P465">
        <v>443</v>
      </c>
      <c r="S465">
        <v>6.5</v>
      </c>
      <c r="T465" t="s">
        <v>45</v>
      </c>
      <c r="U465">
        <v>25.5</v>
      </c>
    </row>
    <row r="466" spans="1:21" x14ac:dyDescent="0.25">
      <c r="A466">
        <v>465</v>
      </c>
      <c r="B466" t="s">
        <v>602</v>
      </c>
      <c r="C466" t="s">
        <v>25</v>
      </c>
      <c r="D466" t="s">
        <v>26</v>
      </c>
      <c r="E466">
        <v>16.2</v>
      </c>
      <c r="F466" t="s">
        <v>158</v>
      </c>
      <c r="G466">
        <v>8</v>
      </c>
      <c r="H466" t="s">
        <v>158</v>
      </c>
      <c r="I466">
        <v>12.3</v>
      </c>
      <c r="J466" t="s">
        <v>45</v>
      </c>
      <c r="K466">
        <v>28.1</v>
      </c>
      <c r="L466">
        <v>452</v>
      </c>
      <c r="M466">
        <v>99.7</v>
      </c>
      <c r="N466">
        <v>78</v>
      </c>
      <c r="O466">
        <v>98.3</v>
      </c>
      <c r="P466">
        <v>55</v>
      </c>
      <c r="Q466">
        <v>71.8</v>
      </c>
      <c r="R466">
        <v>440</v>
      </c>
      <c r="S466">
        <v>12.8</v>
      </c>
      <c r="T466" t="s">
        <v>45</v>
      </c>
      <c r="U466">
        <v>25.4</v>
      </c>
    </row>
    <row r="467" spans="1:21" x14ac:dyDescent="0.25">
      <c r="A467">
        <v>466</v>
      </c>
      <c r="B467" t="s">
        <v>603</v>
      </c>
      <c r="C467" t="s">
        <v>198</v>
      </c>
      <c r="D467" t="s">
        <v>199</v>
      </c>
      <c r="E467">
        <v>41</v>
      </c>
      <c r="F467">
        <v>202</v>
      </c>
      <c r="G467">
        <v>58.1</v>
      </c>
      <c r="H467">
        <v>137</v>
      </c>
      <c r="I467">
        <v>8.3000000000000007</v>
      </c>
      <c r="J467" t="s">
        <v>45</v>
      </c>
      <c r="K467">
        <v>4.9000000000000004</v>
      </c>
      <c r="L467" t="s">
        <v>45</v>
      </c>
      <c r="M467">
        <v>7</v>
      </c>
      <c r="N467" t="s">
        <v>45</v>
      </c>
      <c r="O467">
        <v>2.4</v>
      </c>
      <c r="P467" t="s">
        <v>45</v>
      </c>
      <c r="Q467">
        <v>46.6</v>
      </c>
      <c r="R467" t="s">
        <v>45</v>
      </c>
      <c r="S467">
        <v>4.4000000000000004</v>
      </c>
      <c r="T467" t="s">
        <v>45</v>
      </c>
      <c r="U467">
        <v>25.4</v>
      </c>
    </row>
    <row r="468" spans="1:21" x14ac:dyDescent="0.25">
      <c r="A468">
        <v>467</v>
      </c>
      <c r="B468" t="s">
        <v>604</v>
      </c>
      <c r="C468" t="s">
        <v>127</v>
      </c>
      <c r="D468" t="s">
        <v>128</v>
      </c>
      <c r="E468">
        <v>8.1999999999999993</v>
      </c>
      <c r="F468" t="s">
        <v>158</v>
      </c>
      <c r="G468">
        <v>9.9</v>
      </c>
      <c r="H468" t="s">
        <v>158</v>
      </c>
      <c r="I468">
        <v>74.2</v>
      </c>
      <c r="J468">
        <v>163</v>
      </c>
      <c r="K468">
        <v>13.7</v>
      </c>
      <c r="L468" t="s">
        <v>45</v>
      </c>
      <c r="M468">
        <v>12.2</v>
      </c>
      <c r="N468" t="s">
        <v>45</v>
      </c>
      <c r="O468">
        <v>53.4</v>
      </c>
      <c r="P468">
        <v>268</v>
      </c>
      <c r="Q468">
        <v>45.6</v>
      </c>
      <c r="R468" t="s">
        <v>45</v>
      </c>
      <c r="S468">
        <v>7.5</v>
      </c>
      <c r="T468" t="s">
        <v>45</v>
      </c>
      <c r="U468">
        <v>25.3</v>
      </c>
    </row>
    <row r="469" spans="1:21" x14ac:dyDescent="0.25">
      <c r="A469">
        <v>468</v>
      </c>
      <c r="B469" t="s">
        <v>605</v>
      </c>
      <c r="C469" t="s">
        <v>606</v>
      </c>
      <c r="D469" t="s">
        <v>607</v>
      </c>
      <c r="E469">
        <v>20.3</v>
      </c>
      <c r="F469">
        <v>416</v>
      </c>
      <c r="G469">
        <v>25.5</v>
      </c>
      <c r="H469">
        <v>377</v>
      </c>
      <c r="I469">
        <v>69.400000000000006</v>
      </c>
      <c r="J469">
        <v>191</v>
      </c>
      <c r="K469">
        <v>1.6</v>
      </c>
      <c r="L469" t="s">
        <v>45</v>
      </c>
      <c r="M469">
        <v>1.9</v>
      </c>
      <c r="N469" t="s">
        <v>45</v>
      </c>
      <c r="O469">
        <v>4.5</v>
      </c>
      <c r="P469" t="s">
        <v>45</v>
      </c>
      <c r="Q469">
        <v>25.6</v>
      </c>
      <c r="R469" t="s">
        <v>45</v>
      </c>
      <c r="S469">
        <v>55.6</v>
      </c>
      <c r="T469">
        <v>210</v>
      </c>
      <c r="U469">
        <v>25.3</v>
      </c>
    </row>
    <row r="470" spans="1:21" x14ac:dyDescent="0.25">
      <c r="A470">
        <v>469</v>
      </c>
      <c r="B470" t="s">
        <v>608</v>
      </c>
      <c r="C470" t="s">
        <v>22</v>
      </c>
      <c r="D470" t="s">
        <v>23</v>
      </c>
      <c r="E470">
        <v>3.1</v>
      </c>
      <c r="F470" t="s">
        <v>158</v>
      </c>
      <c r="G470">
        <v>3.7</v>
      </c>
      <c r="H470" t="s">
        <v>158</v>
      </c>
      <c r="I470">
        <v>99.6</v>
      </c>
      <c r="J470">
        <v>33</v>
      </c>
      <c r="K470">
        <v>16.2</v>
      </c>
      <c r="L470" t="s">
        <v>45</v>
      </c>
      <c r="M470">
        <v>5.6</v>
      </c>
      <c r="N470" t="s">
        <v>45</v>
      </c>
      <c r="O470">
        <v>3.4</v>
      </c>
      <c r="P470" t="s">
        <v>45</v>
      </c>
      <c r="Q470">
        <v>44.5</v>
      </c>
      <c r="R470" t="s">
        <v>45</v>
      </c>
      <c r="S470">
        <v>8.3000000000000007</v>
      </c>
      <c r="T470" t="s">
        <v>45</v>
      </c>
      <c r="U470">
        <v>25.3</v>
      </c>
    </row>
    <row r="471" spans="1:21" x14ac:dyDescent="0.25">
      <c r="A471">
        <v>470</v>
      </c>
      <c r="B471" t="s">
        <v>609</v>
      </c>
      <c r="C471" t="s">
        <v>22</v>
      </c>
      <c r="D471" t="s">
        <v>23</v>
      </c>
      <c r="E471">
        <v>20.7</v>
      </c>
      <c r="F471">
        <v>404</v>
      </c>
      <c r="G471">
        <v>13.3</v>
      </c>
      <c r="H471" t="s">
        <v>158</v>
      </c>
      <c r="I471">
        <v>48.2</v>
      </c>
      <c r="J471">
        <v>325</v>
      </c>
      <c r="K471">
        <v>24.4</v>
      </c>
      <c r="L471">
        <v>498</v>
      </c>
      <c r="M471">
        <v>15.8</v>
      </c>
      <c r="N471" t="s">
        <v>45</v>
      </c>
      <c r="O471">
        <v>5.9</v>
      </c>
      <c r="P471" t="s">
        <v>45</v>
      </c>
      <c r="Q471">
        <v>81.3</v>
      </c>
      <c r="R471">
        <v>299</v>
      </c>
      <c r="S471">
        <v>30.6</v>
      </c>
      <c r="T471">
        <v>410</v>
      </c>
      <c r="U471">
        <v>25.3</v>
      </c>
    </row>
    <row r="472" spans="1:21" x14ac:dyDescent="0.25">
      <c r="A472">
        <v>471</v>
      </c>
      <c r="B472" t="s">
        <v>610</v>
      </c>
      <c r="C472" t="s">
        <v>163</v>
      </c>
      <c r="D472" t="s">
        <v>164</v>
      </c>
      <c r="E472">
        <v>19.100000000000001</v>
      </c>
      <c r="F472">
        <v>449</v>
      </c>
      <c r="G472">
        <v>32.4</v>
      </c>
      <c r="H472">
        <v>301</v>
      </c>
      <c r="I472">
        <v>31.3</v>
      </c>
      <c r="J472">
        <v>494</v>
      </c>
      <c r="K472">
        <v>16.399999999999999</v>
      </c>
      <c r="L472" t="s">
        <v>45</v>
      </c>
      <c r="M472">
        <v>76.400000000000006</v>
      </c>
      <c r="N472">
        <v>230</v>
      </c>
      <c r="O472">
        <v>16.2</v>
      </c>
      <c r="P472" t="s">
        <v>45</v>
      </c>
      <c r="Q472">
        <v>73.5</v>
      </c>
      <c r="R472">
        <v>419</v>
      </c>
      <c r="S472">
        <v>50.3</v>
      </c>
      <c r="T472">
        <v>248</v>
      </c>
      <c r="U472">
        <v>25.2</v>
      </c>
    </row>
    <row r="473" spans="1:21" x14ac:dyDescent="0.25">
      <c r="A473">
        <v>472</v>
      </c>
      <c r="B473" t="s">
        <v>611</v>
      </c>
      <c r="C473" t="s">
        <v>22</v>
      </c>
      <c r="D473" t="s">
        <v>23</v>
      </c>
      <c r="E473">
        <v>9.5</v>
      </c>
      <c r="F473" t="s">
        <v>158</v>
      </c>
      <c r="G473">
        <v>4.2</v>
      </c>
      <c r="H473" t="s">
        <v>158</v>
      </c>
      <c r="I473">
        <v>86.7</v>
      </c>
      <c r="J473">
        <v>102</v>
      </c>
      <c r="K473">
        <v>11.4</v>
      </c>
      <c r="L473" t="s">
        <v>45</v>
      </c>
      <c r="M473">
        <v>13.7</v>
      </c>
      <c r="N473" t="s">
        <v>45</v>
      </c>
      <c r="O473">
        <v>10.9</v>
      </c>
      <c r="P473" t="s">
        <v>45</v>
      </c>
      <c r="Q473">
        <v>74.900000000000006</v>
      </c>
      <c r="R473">
        <v>399</v>
      </c>
      <c r="S473">
        <v>44.1</v>
      </c>
      <c r="T473">
        <v>291</v>
      </c>
      <c r="U473">
        <v>25.2</v>
      </c>
    </row>
    <row r="474" spans="1:21" x14ac:dyDescent="0.25">
      <c r="A474">
        <v>473</v>
      </c>
      <c r="B474" t="s">
        <v>612</v>
      </c>
      <c r="C474" t="s">
        <v>613</v>
      </c>
      <c r="D474" t="s">
        <v>614</v>
      </c>
      <c r="E474">
        <v>9</v>
      </c>
      <c r="F474" t="s">
        <v>158</v>
      </c>
      <c r="G474">
        <v>3.1</v>
      </c>
      <c r="H474" t="s">
        <v>158</v>
      </c>
      <c r="I474">
        <v>5.0999999999999996</v>
      </c>
      <c r="J474" t="s">
        <v>45</v>
      </c>
      <c r="K474">
        <v>71.7</v>
      </c>
      <c r="L474">
        <v>137</v>
      </c>
      <c r="M474">
        <v>87.6</v>
      </c>
      <c r="N474">
        <v>187</v>
      </c>
      <c r="O474">
        <v>27.4</v>
      </c>
      <c r="P474">
        <v>452</v>
      </c>
      <c r="Q474">
        <v>84.2</v>
      </c>
      <c r="R474">
        <v>254</v>
      </c>
      <c r="S474">
        <v>57.4</v>
      </c>
      <c r="T474">
        <v>196</v>
      </c>
      <c r="U474">
        <v>25.1</v>
      </c>
    </row>
    <row r="475" spans="1:21" x14ac:dyDescent="0.25">
      <c r="A475">
        <v>474</v>
      </c>
      <c r="B475" t="s">
        <v>615</v>
      </c>
      <c r="C475" t="s">
        <v>73</v>
      </c>
      <c r="D475" t="s">
        <v>74</v>
      </c>
      <c r="E475">
        <v>12</v>
      </c>
      <c r="F475" t="s">
        <v>158</v>
      </c>
      <c r="G475">
        <v>11.7</v>
      </c>
      <c r="H475" t="s">
        <v>158</v>
      </c>
      <c r="I475">
        <v>21.9</v>
      </c>
      <c r="J475" t="s">
        <v>45</v>
      </c>
      <c r="K475">
        <v>42.5</v>
      </c>
      <c r="L475">
        <v>329</v>
      </c>
      <c r="M475">
        <v>69.900000000000006</v>
      </c>
      <c r="N475">
        <v>259</v>
      </c>
      <c r="O475">
        <v>52.3</v>
      </c>
      <c r="P475">
        <v>280</v>
      </c>
      <c r="Q475">
        <v>83.5</v>
      </c>
      <c r="R475">
        <v>264</v>
      </c>
      <c r="S475">
        <v>24.9</v>
      </c>
      <c r="T475">
        <v>490</v>
      </c>
      <c r="U475">
        <v>25.1</v>
      </c>
    </row>
    <row r="476" spans="1:21" x14ac:dyDescent="0.25">
      <c r="A476">
        <v>475</v>
      </c>
      <c r="B476" t="s">
        <v>616</v>
      </c>
      <c r="C476" t="s">
        <v>133</v>
      </c>
      <c r="D476" t="s">
        <v>134</v>
      </c>
      <c r="E476">
        <v>4.8</v>
      </c>
      <c r="F476" t="s">
        <v>158</v>
      </c>
      <c r="G476">
        <v>4.9000000000000004</v>
      </c>
      <c r="H476" t="s">
        <v>158</v>
      </c>
      <c r="I476">
        <v>69.400000000000006</v>
      </c>
      <c r="J476">
        <v>190</v>
      </c>
      <c r="K476">
        <v>40.5</v>
      </c>
      <c r="L476">
        <v>349</v>
      </c>
      <c r="M476">
        <v>4.3</v>
      </c>
      <c r="N476" t="s">
        <v>45</v>
      </c>
      <c r="O476">
        <v>5.2</v>
      </c>
      <c r="P476" t="s">
        <v>45</v>
      </c>
      <c r="Q476">
        <v>26.3</v>
      </c>
      <c r="R476" t="s">
        <v>45</v>
      </c>
      <c r="S476">
        <v>8.6</v>
      </c>
      <c r="T476" t="s">
        <v>45</v>
      </c>
      <c r="U476">
        <v>25</v>
      </c>
    </row>
    <row r="477" spans="1:21" x14ac:dyDescent="0.25">
      <c r="A477">
        <v>476</v>
      </c>
      <c r="B477" t="s">
        <v>617</v>
      </c>
      <c r="C477" t="s">
        <v>218</v>
      </c>
      <c r="D477" t="s">
        <v>219</v>
      </c>
      <c r="E477">
        <v>37.5</v>
      </c>
      <c r="F477">
        <v>225</v>
      </c>
      <c r="G477">
        <v>6.5</v>
      </c>
      <c r="H477" t="s">
        <v>158</v>
      </c>
      <c r="I477">
        <v>3.3</v>
      </c>
      <c r="J477" t="s">
        <v>45</v>
      </c>
      <c r="K477">
        <v>39.799999999999997</v>
      </c>
      <c r="L477">
        <v>351</v>
      </c>
      <c r="M477">
        <v>5.2</v>
      </c>
      <c r="N477" t="s">
        <v>45</v>
      </c>
      <c r="O477">
        <v>6.6</v>
      </c>
      <c r="P477" t="s">
        <v>45</v>
      </c>
      <c r="Q477">
        <v>86.5</v>
      </c>
      <c r="R477">
        <v>220</v>
      </c>
      <c r="S477">
        <v>23</v>
      </c>
      <c r="T477">
        <v>528</v>
      </c>
      <c r="U477">
        <v>25</v>
      </c>
    </row>
    <row r="478" spans="1:21" x14ac:dyDescent="0.25">
      <c r="A478">
        <v>477</v>
      </c>
      <c r="B478" t="s">
        <v>618</v>
      </c>
      <c r="C478" t="s">
        <v>177</v>
      </c>
      <c r="D478" t="s">
        <v>178</v>
      </c>
      <c r="E478">
        <v>5.8</v>
      </c>
      <c r="F478" t="s">
        <v>158</v>
      </c>
      <c r="G478">
        <v>3.7</v>
      </c>
      <c r="H478" t="s">
        <v>158</v>
      </c>
      <c r="I478">
        <v>81.8</v>
      </c>
      <c r="J478">
        <v>125</v>
      </c>
      <c r="K478">
        <v>2</v>
      </c>
      <c r="L478" t="s">
        <v>45</v>
      </c>
      <c r="M478">
        <v>97.6</v>
      </c>
      <c r="N478">
        <v>117</v>
      </c>
      <c r="O478">
        <v>9.1999999999999993</v>
      </c>
      <c r="P478" t="s">
        <v>45</v>
      </c>
      <c r="Q478">
        <v>49.6</v>
      </c>
      <c r="R478" t="s">
        <v>45</v>
      </c>
      <c r="S478">
        <v>4.5</v>
      </c>
      <c r="T478" t="s">
        <v>45</v>
      </c>
      <c r="U478">
        <v>24.9</v>
      </c>
    </row>
    <row r="479" spans="1:21" x14ac:dyDescent="0.25">
      <c r="A479">
        <v>478</v>
      </c>
      <c r="B479" t="s">
        <v>619</v>
      </c>
      <c r="C479" t="s">
        <v>620</v>
      </c>
      <c r="D479" t="s">
        <v>621</v>
      </c>
      <c r="E479">
        <v>20.399999999999999</v>
      </c>
      <c r="F479">
        <v>411</v>
      </c>
      <c r="G479">
        <v>36.299999999999997</v>
      </c>
      <c r="H479">
        <v>265</v>
      </c>
      <c r="I479">
        <v>31.2</v>
      </c>
      <c r="J479">
        <v>497</v>
      </c>
      <c r="K479">
        <v>23.4</v>
      </c>
      <c r="L479">
        <v>511</v>
      </c>
      <c r="M479">
        <v>30.3</v>
      </c>
      <c r="N479">
        <v>472</v>
      </c>
      <c r="O479">
        <v>10.6</v>
      </c>
      <c r="P479" t="s">
        <v>45</v>
      </c>
      <c r="Q479">
        <v>42.6</v>
      </c>
      <c r="R479" t="s">
        <v>45</v>
      </c>
      <c r="S479">
        <v>24</v>
      </c>
      <c r="T479">
        <v>507</v>
      </c>
      <c r="U479">
        <v>24.9</v>
      </c>
    </row>
    <row r="480" spans="1:21" x14ac:dyDescent="0.25">
      <c r="A480">
        <v>479</v>
      </c>
      <c r="B480" t="s">
        <v>622</v>
      </c>
      <c r="C480" t="s">
        <v>93</v>
      </c>
      <c r="D480" t="s">
        <v>94</v>
      </c>
      <c r="E480">
        <v>14.6</v>
      </c>
      <c r="F480" t="s">
        <v>158</v>
      </c>
      <c r="G480">
        <v>4.5</v>
      </c>
      <c r="H480" t="s">
        <v>158</v>
      </c>
      <c r="I480">
        <v>83.9</v>
      </c>
      <c r="J480">
        <v>114</v>
      </c>
      <c r="K480">
        <v>5.7</v>
      </c>
      <c r="L480" t="s">
        <v>45</v>
      </c>
      <c r="O480">
        <v>10.7</v>
      </c>
      <c r="P480" t="s">
        <v>45</v>
      </c>
      <c r="Q480">
        <v>83.6</v>
      </c>
      <c r="R480">
        <v>262</v>
      </c>
      <c r="S480">
        <v>17.2</v>
      </c>
      <c r="T480" t="s">
        <v>45</v>
      </c>
      <c r="U480">
        <v>24.9</v>
      </c>
    </row>
    <row r="481" spans="1:21" x14ac:dyDescent="0.25">
      <c r="A481">
        <v>480</v>
      </c>
      <c r="B481" t="s">
        <v>623</v>
      </c>
      <c r="C481" t="s">
        <v>190</v>
      </c>
      <c r="D481" t="s">
        <v>191</v>
      </c>
      <c r="E481">
        <v>37</v>
      </c>
      <c r="F481">
        <v>230</v>
      </c>
      <c r="G481">
        <v>23.5</v>
      </c>
      <c r="H481">
        <v>407</v>
      </c>
      <c r="I481">
        <v>19.100000000000001</v>
      </c>
      <c r="J481" t="s">
        <v>45</v>
      </c>
      <c r="K481">
        <v>16.8</v>
      </c>
      <c r="L481">
        <v>600</v>
      </c>
      <c r="M481">
        <v>6.1</v>
      </c>
      <c r="N481" t="s">
        <v>45</v>
      </c>
      <c r="O481">
        <v>2.2999999999999998</v>
      </c>
      <c r="P481" t="s">
        <v>45</v>
      </c>
      <c r="Q481">
        <v>74.8</v>
      </c>
      <c r="R481">
        <v>403</v>
      </c>
      <c r="S481">
        <v>2.8</v>
      </c>
      <c r="T481" t="s">
        <v>45</v>
      </c>
      <c r="U481">
        <v>24.9</v>
      </c>
    </row>
    <row r="482" spans="1:21" x14ac:dyDescent="0.25">
      <c r="A482">
        <v>481</v>
      </c>
      <c r="B482" t="s">
        <v>624</v>
      </c>
      <c r="C482" t="s">
        <v>70</v>
      </c>
      <c r="D482" t="s">
        <v>71</v>
      </c>
      <c r="E482">
        <v>4.4000000000000004</v>
      </c>
      <c r="F482" t="s">
        <v>158</v>
      </c>
      <c r="G482">
        <v>6.3</v>
      </c>
      <c r="H482" t="s">
        <v>158</v>
      </c>
      <c r="I482">
        <v>45.8</v>
      </c>
      <c r="J482">
        <v>338</v>
      </c>
      <c r="K482">
        <v>16.399999999999999</v>
      </c>
      <c r="L482" t="s">
        <v>45</v>
      </c>
      <c r="M482">
        <v>98.3</v>
      </c>
      <c r="N482">
        <v>107</v>
      </c>
      <c r="O482">
        <v>98.9</v>
      </c>
      <c r="P482">
        <v>48</v>
      </c>
      <c r="Q482">
        <v>15.3</v>
      </c>
      <c r="R482" t="s">
        <v>45</v>
      </c>
      <c r="S482">
        <v>31.1</v>
      </c>
      <c r="T482">
        <v>400</v>
      </c>
      <c r="U482">
        <v>24.8</v>
      </c>
    </row>
    <row r="483" spans="1:21" x14ac:dyDescent="0.25">
      <c r="A483">
        <v>482</v>
      </c>
      <c r="B483" t="s">
        <v>625</v>
      </c>
      <c r="C483" t="s">
        <v>67</v>
      </c>
      <c r="D483" t="s">
        <v>68</v>
      </c>
      <c r="E483">
        <v>8.5</v>
      </c>
      <c r="F483" t="s">
        <v>158</v>
      </c>
      <c r="G483">
        <v>9.9</v>
      </c>
      <c r="H483" t="s">
        <v>158</v>
      </c>
      <c r="I483">
        <v>85.8</v>
      </c>
      <c r="J483">
        <v>106</v>
      </c>
      <c r="K483">
        <v>7.6</v>
      </c>
      <c r="L483" t="s">
        <v>45</v>
      </c>
      <c r="M483">
        <v>10.199999999999999</v>
      </c>
      <c r="N483" t="s">
        <v>45</v>
      </c>
      <c r="O483">
        <v>21.6</v>
      </c>
      <c r="P483">
        <v>515</v>
      </c>
      <c r="Q483">
        <v>41.8</v>
      </c>
      <c r="R483" t="s">
        <v>45</v>
      </c>
      <c r="S483">
        <v>7.6</v>
      </c>
      <c r="T483" t="s">
        <v>45</v>
      </c>
      <c r="U483">
        <v>24.8</v>
      </c>
    </row>
    <row r="484" spans="1:21" x14ac:dyDescent="0.25">
      <c r="A484">
        <v>483</v>
      </c>
      <c r="B484" t="s">
        <v>626</v>
      </c>
      <c r="C484" t="s">
        <v>22</v>
      </c>
      <c r="D484" t="s">
        <v>23</v>
      </c>
      <c r="E484">
        <v>19.399999999999999</v>
      </c>
      <c r="F484">
        <v>442</v>
      </c>
      <c r="G484">
        <v>13.9</v>
      </c>
      <c r="H484" t="s">
        <v>158</v>
      </c>
      <c r="I484">
        <v>7.9</v>
      </c>
      <c r="J484" t="s">
        <v>45</v>
      </c>
      <c r="K484">
        <v>65.8</v>
      </c>
      <c r="L484">
        <v>171</v>
      </c>
      <c r="M484">
        <v>6</v>
      </c>
      <c r="N484" t="s">
        <v>45</v>
      </c>
      <c r="O484">
        <v>10.3</v>
      </c>
      <c r="P484" t="s">
        <v>45</v>
      </c>
      <c r="Q484">
        <v>85.1</v>
      </c>
      <c r="R484">
        <v>239</v>
      </c>
      <c r="S484">
        <v>31</v>
      </c>
      <c r="T484">
        <v>402</v>
      </c>
      <c r="U484">
        <v>24.8</v>
      </c>
    </row>
    <row r="485" spans="1:21" x14ac:dyDescent="0.25">
      <c r="A485">
        <v>484</v>
      </c>
      <c r="B485" t="s">
        <v>627</v>
      </c>
      <c r="C485" t="s">
        <v>231</v>
      </c>
      <c r="D485" t="s">
        <v>232</v>
      </c>
      <c r="E485">
        <v>14.7</v>
      </c>
      <c r="F485" t="s">
        <v>158</v>
      </c>
      <c r="G485">
        <v>13.8</v>
      </c>
      <c r="H485" t="s">
        <v>158</v>
      </c>
      <c r="I485">
        <v>73.5</v>
      </c>
      <c r="J485">
        <v>165</v>
      </c>
      <c r="K485">
        <v>1.1000000000000001</v>
      </c>
      <c r="L485" t="s">
        <v>45</v>
      </c>
      <c r="M485">
        <v>29.2</v>
      </c>
      <c r="N485">
        <v>485</v>
      </c>
      <c r="O485">
        <v>19.899999999999999</v>
      </c>
      <c r="P485">
        <v>539</v>
      </c>
      <c r="Q485">
        <v>5.8</v>
      </c>
      <c r="R485" t="s">
        <v>45</v>
      </c>
      <c r="S485">
        <v>15.8</v>
      </c>
      <c r="T485" t="s">
        <v>45</v>
      </c>
      <c r="U485">
        <v>24.8</v>
      </c>
    </row>
    <row r="486" spans="1:21" x14ac:dyDescent="0.25">
      <c r="A486">
        <v>485</v>
      </c>
      <c r="B486" t="s">
        <v>628</v>
      </c>
      <c r="C486" t="s">
        <v>120</v>
      </c>
      <c r="D486" t="s">
        <v>121</v>
      </c>
      <c r="E486">
        <v>19.399999999999999</v>
      </c>
      <c r="F486">
        <v>443</v>
      </c>
      <c r="G486">
        <v>23.3</v>
      </c>
      <c r="H486">
        <v>412</v>
      </c>
      <c r="I486">
        <v>42.6</v>
      </c>
      <c r="J486">
        <v>366</v>
      </c>
      <c r="K486">
        <v>6.1</v>
      </c>
      <c r="L486" t="s">
        <v>45</v>
      </c>
      <c r="M486">
        <v>20.3</v>
      </c>
      <c r="N486">
        <v>579</v>
      </c>
      <c r="O486">
        <v>76</v>
      </c>
      <c r="P486">
        <v>177</v>
      </c>
      <c r="Q486">
        <v>23.7</v>
      </c>
      <c r="R486" t="s">
        <v>45</v>
      </c>
      <c r="S486">
        <v>6.5</v>
      </c>
      <c r="T486" t="s">
        <v>45</v>
      </c>
      <c r="U486">
        <v>24.8</v>
      </c>
    </row>
    <row r="487" spans="1:21" x14ac:dyDescent="0.25">
      <c r="A487">
        <v>486</v>
      </c>
      <c r="B487" t="s">
        <v>629</v>
      </c>
      <c r="C487" t="s">
        <v>147</v>
      </c>
      <c r="D487" t="s">
        <v>148</v>
      </c>
      <c r="E487">
        <v>19.100000000000001</v>
      </c>
      <c r="F487">
        <v>452</v>
      </c>
      <c r="G487">
        <v>14.6</v>
      </c>
      <c r="H487" t="s">
        <v>158</v>
      </c>
      <c r="I487">
        <v>9.5</v>
      </c>
      <c r="J487" t="s">
        <v>45</v>
      </c>
      <c r="K487">
        <v>17.899999999999999</v>
      </c>
      <c r="L487">
        <v>584</v>
      </c>
      <c r="M487">
        <v>100</v>
      </c>
      <c r="N487">
        <v>56</v>
      </c>
      <c r="O487">
        <v>99.9</v>
      </c>
      <c r="P487">
        <v>26</v>
      </c>
      <c r="Q487">
        <v>53.9</v>
      </c>
      <c r="R487" t="s">
        <v>45</v>
      </c>
      <c r="S487">
        <v>10.4</v>
      </c>
      <c r="T487" t="s">
        <v>45</v>
      </c>
      <c r="U487">
        <v>24.7</v>
      </c>
    </row>
    <row r="488" spans="1:21" x14ac:dyDescent="0.25">
      <c r="A488">
        <v>487</v>
      </c>
      <c r="B488" t="s">
        <v>630</v>
      </c>
      <c r="C488" t="s">
        <v>234</v>
      </c>
      <c r="D488" t="s">
        <v>235</v>
      </c>
      <c r="E488">
        <v>4.3</v>
      </c>
      <c r="F488" t="s">
        <v>158</v>
      </c>
      <c r="G488">
        <v>2.9</v>
      </c>
      <c r="H488" t="s">
        <v>158</v>
      </c>
      <c r="I488">
        <v>56.6</v>
      </c>
      <c r="J488">
        <v>274</v>
      </c>
      <c r="K488">
        <v>11.4</v>
      </c>
      <c r="L488" t="s">
        <v>45</v>
      </c>
      <c r="M488">
        <v>95.2</v>
      </c>
      <c r="N488">
        <v>138</v>
      </c>
      <c r="O488">
        <v>84.8</v>
      </c>
      <c r="P488">
        <v>136</v>
      </c>
      <c r="Q488">
        <v>43.4</v>
      </c>
      <c r="R488" t="s">
        <v>45</v>
      </c>
      <c r="S488">
        <v>49.7</v>
      </c>
      <c r="T488">
        <v>252</v>
      </c>
      <c r="U488">
        <v>24.7</v>
      </c>
    </row>
    <row r="489" spans="1:21" x14ac:dyDescent="0.25">
      <c r="A489">
        <v>488</v>
      </c>
      <c r="B489" t="s">
        <v>631</v>
      </c>
      <c r="C489" t="s">
        <v>67</v>
      </c>
      <c r="D489" t="s">
        <v>68</v>
      </c>
      <c r="E489">
        <v>13.3</v>
      </c>
      <c r="F489" t="s">
        <v>158</v>
      </c>
      <c r="G489">
        <v>12.1</v>
      </c>
      <c r="H489" t="s">
        <v>158</v>
      </c>
      <c r="I489">
        <v>70</v>
      </c>
      <c r="J489">
        <v>187</v>
      </c>
      <c r="K489">
        <v>13.5</v>
      </c>
      <c r="L489" t="s">
        <v>45</v>
      </c>
      <c r="M489">
        <v>7.4</v>
      </c>
      <c r="N489" t="s">
        <v>45</v>
      </c>
      <c r="O489">
        <v>16.600000000000001</v>
      </c>
      <c r="P489">
        <v>590</v>
      </c>
      <c r="Q489">
        <v>26.5</v>
      </c>
      <c r="R489" t="s">
        <v>45</v>
      </c>
      <c r="S489">
        <v>8.1</v>
      </c>
      <c r="T489" t="s">
        <v>45</v>
      </c>
      <c r="U489">
        <v>24.6</v>
      </c>
    </row>
    <row r="490" spans="1:21" x14ac:dyDescent="0.25">
      <c r="A490">
        <v>489</v>
      </c>
      <c r="B490" t="s">
        <v>632</v>
      </c>
      <c r="C490" t="s">
        <v>265</v>
      </c>
      <c r="D490" t="s">
        <v>266</v>
      </c>
      <c r="E490">
        <v>30.8</v>
      </c>
      <c r="F490">
        <v>279</v>
      </c>
      <c r="G490">
        <v>50.1</v>
      </c>
      <c r="H490">
        <v>174</v>
      </c>
      <c r="I490">
        <v>17.399999999999999</v>
      </c>
      <c r="J490" t="s">
        <v>45</v>
      </c>
      <c r="K490">
        <v>10.8</v>
      </c>
      <c r="L490" t="s">
        <v>45</v>
      </c>
      <c r="M490">
        <v>3.2</v>
      </c>
      <c r="N490" t="s">
        <v>45</v>
      </c>
      <c r="O490">
        <v>27.1</v>
      </c>
      <c r="P490">
        <v>454</v>
      </c>
      <c r="Q490">
        <v>77.8</v>
      </c>
      <c r="R490">
        <v>350</v>
      </c>
      <c r="S490">
        <v>44.7</v>
      </c>
      <c r="T490">
        <v>284</v>
      </c>
      <c r="U490">
        <v>24.6</v>
      </c>
    </row>
    <row r="491" spans="1:21" x14ac:dyDescent="0.25">
      <c r="A491">
        <v>490</v>
      </c>
      <c r="B491" t="s">
        <v>633</v>
      </c>
      <c r="C491" t="s">
        <v>62</v>
      </c>
      <c r="D491" t="s">
        <v>63</v>
      </c>
      <c r="E491">
        <v>36</v>
      </c>
      <c r="F491">
        <v>238</v>
      </c>
      <c r="G491">
        <v>3.5</v>
      </c>
      <c r="H491" t="s">
        <v>158</v>
      </c>
      <c r="I491">
        <v>9.1</v>
      </c>
      <c r="J491" t="s">
        <v>45</v>
      </c>
      <c r="K491">
        <v>28.8</v>
      </c>
      <c r="L491">
        <v>443</v>
      </c>
      <c r="M491">
        <v>20</v>
      </c>
      <c r="N491">
        <v>583</v>
      </c>
      <c r="O491">
        <v>21.8</v>
      </c>
      <c r="P491">
        <v>512</v>
      </c>
      <c r="Q491">
        <v>98.1</v>
      </c>
      <c r="R491">
        <v>18</v>
      </c>
      <c r="S491">
        <v>9.9</v>
      </c>
      <c r="T491" t="s">
        <v>45</v>
      </c>
      <c r="U491">
        <v>24.5</v>
      </c>
    </row>
    <row r="492" spans="1:21" x14ac:dyDescent="0.25">
      <c r="A492">
        <v>491</v>
      </c>
      <c r="B492" t="s">
        <v>634</v>
      </c>
      <c r="C492" t="s">
        <v>319</v>
      </c>
      <c r="D492" t="s">
        <v>320</v>
      </c>
      <c r="E492">
        <v>14.6</v>
      </c>
      <c r="F492" t="s">
        <v>158</v>
      </c>
      <c r="G492">
        <v>11.7</v>
      </c>
      <c r="H492" t="s">
        <v>158</v>
      </c>
      <c r="I492">
        <v>12.8</v>
      </c>
      <c r="J492" t="s">
        <v>45</v>
      </c>
      <c r="K492">
        <v>53</v>
      </c>
      <c r="L492">
        <v>241</v>
      </c>
      <c r="M492">
        <v>66.2</v>
      </c>
      <c r="N492">
        <v>280</v>
      </c>
      <c r="O492">
        <v>17.3</v>
      </c>
      <c r="P492">
        <v>573</v>
      </c>
      <c r="Q492">
        <v>68.3</v>
      </c>
      <c r="R492">
        <v>476</v>
      </c>
      <c r="S492">
        <v>12.7</v>
      </c>
      <c r="T492" t="s">
        <v>45</v>
      </c>
      <c r="U492">
        <v>24.5</v>
      </c>
    </row>
    <row r="493" spans="1:21" x14ac:dyDescent="0.25">
      <c r="A493">
        <v>492</v>
      </c>
      <c r="B493" t="s">
        <v>635</v>
      </c>
      <c r="C493" t="s">
        <v>57</v>
      </c>
      <c r="D493" t="s">
        <v>58</v>
      </c>
      <c r="E493">
        <v>16</v>
      </c>
      <c r="F493" t="s">
        <v>158</v>
      </c>
      <c r="G493">
        <v>6.7</v>
      </c>
      <c r="H493" t="s">
        <v>158</v>
      </c>
      <c r="I493">
        <v>71.8</v>
      </c>
      <c r="J493">
        <v>175</v>
      </c>
      <c r="K493">
        <v>11.1</v>
      </c>
      <c r="L493" t="s">
        <v>45</v>
      </c>
      <c r="M493">
        <v>8.1999999999999993</v>
      </c>
      <c r="N493" t="s">
        <v>45</v>
      </c>
      <c r="O493">
        <v>6.1</v>
      </c>
      <c r="P493" t="s">
        <v>45</v>
      </c>
      <c r="Q493">
        <v>39.299999999999997</v>
      </c>
      <c r="R493" t="s">
        <v>45</v>
      </c>
      <c r="S493">
        <v>3.6</v>
      </c>
      <c r="T493" t="s">
        <v>45</v>
      </c>
      <c r="U493">
        <v>24.5</v>
      </c>
    </row>
    <row r="494" spans="1:21" x14ac:dyDescent="0.25">
      <c r="A494">
        <v>493</v>
      </c>
      <c r="B494" t="s">
        <v>636</v>
      </c>
      <c r="C494" t="s">
        <v>93</v>
      </c>
      <c r="D494" t="s">
        <v>94</v>
      </c>
      <c r="E494">
        <v>12.3</v>
      </c>
      <c r="F494" t="s">
        <v>158</v>
      </c>
      <c r="G494">
        <v>8.1</v>
      </c>
      <c r="H494" t="s">
        <v>158</v>
      </c>
      <c r="I494">
        <v>1.8</v>
      </c>
      <c r="J494" t="s">
        <v>45</v>
      </c>
      <c r="K494">
        <v>85.5</v>
      </c>
      <c r="L494">
        <v>90</v>
      </c>
      <c r="M494">
        <v>10.3</v>
      </c>
      <c r="N494" t="s">
        <v>45</v>
      </c>
      <c r="O494">
        <v>13.9</v>
      </c>
      <c r="P494" t="s">
        <v>45</v>
      </c>
      <c r="Q494">
        <v>90.6</v>
      </c>
      <c r="R494">
        <v>148</v>
      </c>
      <c r="S494">
        <v>8.1</v>
      </c>
      <c r="T494" t="s">
        <v>45</v>
      </c>
      <c r="U494">
        <v>24.5</v>
      </c>
    </row>
    <row r="495" spans="1:21" x14ac:dyDescent="0.25">
      <c r="A495">
        <v>494</v>
      </c>
      <c r="B495" t="s">
        <v>637</v>
      </c>
      <c r="C495" t="s">
        <v>67</v>
      </c>
      <c r="D495" t="s">
        <v>68</v>
      </c>
      <c r="E495">
        <v>4.7</v>
      </c>
      <c r="F495" t="s">
        <v>158</v>
      </c>
      <c r="G495">
        <v>2.5</v>
      </c>
      <c r="H495" t="s">
        <v>158</v>
      </c>
      <c r="I495">
        <v>98.5</v>
      </c>
      <c r="J495">
        <v>44</v>
      </c>
      <c r="K495">
        <v>9.8000000000000007</v>
      </c>
      <c r="L495" t="s">
        <v>45</v>
      </c>
      <c r="M495">
        <v>2.2999999999999998</v>
      </c>
      <c r="N495" t="s">
        <v>45</v>
      </c>
      <c r="O495">
        <v>6.6</v>
      </c>
      <c r="P495" t="s">
        <v>45</v>
      </c>
      <c r="Q495">
        <v>13.9</v>
      </c>
      <c r="R495" t="s">
        <v>45</v>
      </c>
      <c r="S495">
        <v>4.3</v>
      </c>
      <c r="T495" t="s">
        <v>45</v>
      </c>
      <c r="U495">
        <v>24.4</v>
      </c>
    </row>
    <row r="496" spans="1:21" x14ac:dyDescent="0.25">
      <c r="A496">
        <v>495</v>
      </c>
      <c r="B496" t="s">
        <v>638</v>
      </c>
      <c r="C496" t="s">
        <v>588</v>
      </c>
      <c r="D496" t="s">
        <v>589</v>
      </c>
      <c r="E496">
        <v>11.7</v>
      </c>
      <c r="F496" t="s">
        <v>158</v>
      </c>
      <c r="G496">
        <v>16.3</v>
      </c>
      <c r="H496" t="s">
        <v>158</v>
      </c>
      <c r="I496">
        <v>83.2</v>
      </c>
      <c r="J496">
        <v>122</v>
      </c>
      <c r="K496">
        <v>1.2</v>
      </c>
      <c r="L496" t="s">
        <v>45</v>
      </c>
      <c r="M496">
        <v>20.5</v>
      </c>
      <c r="N496">
        <v>577</v>
      </c>
      <c r="O496">
        <v>1.9</v>
      </c>
      <c r="P496" t="s">
        <v>45</v>
      </c>
      <c r="Q496">
        <v>2.2000000000000002</v>
      </c>
      <c r="R496" t="s">
        <v>45</v>
      </c>
      <c r="S496">
        <v>70</v>
      </c>
      <c r="T496">
        <v>136</v>
      </c>
      <c r="U496">
        <v>24.4</v>
      </c>
    </row>
    <row r="497" spans="1:21" x14ac:dyDescent="0.25">
      <c r="A497">
        <v>496</v>
      </c>
      <c r="B497" t="s">
        <v>639</v>
      </c>
      <c r="C497" t="s">
        <v>265</v>
      </c>
      <c r="D497" t="s">
        <v>266</v>
      </c>
      <c r="E497">
        <v>42.1</v>
      </c>
      <c r="F497">
        <v>196</v>
      </c>
      <c r="G497">
        <v>7.8</v>
      </c>
      <c r="H497" t="s">
        <v>158</v>
      </c>
      <c r="I497">
        <v>6.4</v>
      </c>
      <c r="J497" t="s">
        <v>45</v>
      </c>
      <c r="K497">
        <v>21.7</v>
      </c>
      <c r="L497">
        <v>531</v>
      </c>
      <c r="M497">
        <v>3.7</v>
      </c>
      <c r="N497" t="s">
        <v>45</v>
      </c>
      <c r="O497">
        <v>17.399999999999999</v>
      </c>
      <c r="P497">
        <v>571</v>
      </c>
      <c r="Q497">
        <v>95.6</v>
      </c>
      <c r="R497">
        <v>62</v>
      </c>
      <c r="S497">
        <v>4.0999999999999996</v>
      </c>
      <c r="T497" t="s">
        <v>45</v>
      </c>
      <c r="U497">
        <v>24.4</v>
      </c>
    </row>
    <row r="498" spans="1:21" x14ac:dyDescent="0.25">
      <c r="A498">
        <v>497</v>
      </c>
      <c r="B498" t="s">
        <v>640</v>
      </c>
      <c r="C498" t="s">
        <v>22</v>
      </c>
      <c r="D498" t="s">
        <v>23</v>
      </c>
      <c r="E498">
        <v>9.6</v>
      </c>
      <c r="F498" t="s">
        <v>158</v>
      </c>
      <c r="G498">
        <v>3.8</v>
      </c>
      <c r="H498" t="s">
        <v>158</v>
      </c>
      <c r="I498">
        <v>55.7</v>
      </c>
      <c r="J498">
        <v>279</v>
      </c>
      <c r="K498">
        <v>22.3</v>
      </c>
      <c r="L498">
        <v>524</v>
      </c>
      <c r="M498">
        <v>19.399999999999999</v>
      </c>
      <c r="N498">
        <v>588</v>
      </c>
      <c r="O498">
        <v>68.5</v>
      </c>
      <c r="P498">
        <v>208</v>
      </c>
      <c r="Q498">
        <v>20.3</v>
      </c>
      <c r="R498" t="s">
        <v>45</v>
      </c>
      <c r="S498">
        <v>55.1</v>
      </c>
      <c r="T498">
        <v>214</v>
      </c>
      <c r="U498">
        <v>24.3</v>
      </c>
    </row>
    <row r="499" spans="1:21" x14ac:dyDescent="0.25">
      <c r="A499">
        <v>498</v>
      </c>
      <c r="B499" t="s">
        <v>641</v>
      </c>
      <c r="C499" t="s">
        <v>41</v>
      </c>
      <c r="D499" t="s">
        <v>42</v>
      </c>
      <c r="E499">
        <v>13.5</v>
      </c>
      <c r="F499" t="s">
        <v>158</v>
      </c>
      <c r="G499">
        <v>44.5</v>
      </c>
      <c r="H499">
        <v>214</v>
      </c>
      <c r="I499">
        <v>42</v>
      </c>
      <c r="J499">
        <v>371</v>
      </c>
      <c r="K499">
        <v>25.8</v>
      </c>
      <c r="L499">
        <v>480</v>
      </c>
      <c r="M499">
        <v>13.7</v>
      </c>
      <c r="N499" t="s">
        <v>45</v>
      </c>
      <c r="O499">
        <v>2.4</v>
      </c>
      <c r="P499" t="s">
        <v>45</v>
      </c>
      <c r="Q499">
        <v>55.5</v>
      </c>
      <c r="R499" t="s">
        <v>45</v>
      </c>
      <c r="S499">
        <v>20.2</v>
      </c>
      <c r="T499">
        <v>584</v>
      </c>
      <c r="U499">
        <v>24.3</v>
      </c>
    </row>
    <row r="500" spans="1:21" x14ac:dyDescent="0.25">
      <c r="A500">
        <v>499</v>
      </c>
      <c r="B500" t="s">
        <v>642</v>
      </c>
      <c r="C500" t="s">
        <v>41</v>
      </c>
      <c r="D500" t="s">
        <v>42</v>
      </c>
      <c r="E500">
        <v>7.3</v>
      </c>
      <c r="F500" t="s">
        <v>158</v>
      </c>
      <c r="G500">
        <v>2</v>
      </c>
      <c r="H500" t="s">
        <v>158</v>
      </c>
      <c r="I500">
        <v>5.5</v>
      </c>
      <c r="J500" t="s">
        <v>45</v>
      </c>
      <c r="K500">
        <v>96.3</v>
      </c>
      <c r="L500">
        <v>38</v>
      </c>
      <c r="M500">
        <v>8.1999999999999993</v>
      </c>
      <c r="N500" t="s">
        <v>45</v>
      </c>
      <c r="O500">
        <v>3.9</v>
      </c>
      <c r="P500" t="s">
        <v>45</v>
      </c>
      <c r="Q500">
        <v>51</v>
      </c>
      <c r="R500" t="s">
        <v>45</v>
      </c>
      <c r="S500">
        <v>11.9</v>
      </c>
      <c r="T500" t="s">
        <v>45</v>
      </c>
      <c r="U500">
        <v>24.2</v>
      </c>
    </row>
    <row r="501" spans="1:21" x14ac:dyDescent="0.25">
      <c r="A501">
        <v>500</v>
      </c>
      <c r="B501" t="s">
        <v>643</v>
      </c>
      <c r="C501" t="s">
        <v>218</v>
      </c>
      <c r="D501" t="s">
        <v>219</v>
      </c>
      <c r="E501">
        <v>31.6</v>
      </c>
      <c r="F501">
        <v>268</v>
      </c>
      <c r="G501">
        <v>12.6</v>
      </c>
      <c r="H501" t="s">
        <v>158</v>
      </c>
      <c r="I501">
        <v>6.8</v>
      </c>
      <c r="J501" t="s">
        <v>45</v>
      </c>
      <c r="K501">
        <v>34.299999999999997</v>
      </c>
      <c r="L501">
        <v>400</v>
      </c>
      <c r="M501">
        <v>9.4</v>
      </c>
      <c r="N501" t="s">
        <v>45</v>
      </c>
      <c r="O501">
        <v>29.4</v>
      </c>
      <c r="P501">
        <v>431</v>
      </c>
      <c r="Q501">
        <v>75.2</v>
      </c>
      <c r="R501">
        <v>388</v>
      </c>
      <c r="S501">
        <v>14.6</v>
      </c>
      <c r="T501" t="s">
        <v>45</v>
      </c>
      <c r="U501">
        <v>24.2</v>
      </c>
    </row>
    <row r="502" spans="1:21" x14ac:dyDescent="0.25">
      <c r="A502">
        <v>501</v>
      </c>
      <c r="B502" t="s">
        <v>644</v>
      </c>
      <c r="C502" t="s">
        <v>70</v>
      </c>
      <c r="D502" t="s">
        <v>71</v>
      </c>
      <c r="E502">
        <v>16.5</v>
      </c>
      <c r="F502" t="s">
        <v>158</v>
      </c>
      <c r="G502">
        <v>18.100000000000001</v>
      </c>
      <c r="H502">
        <v>496</v>
      </c>
      <c r="I502">
        <v>4.7</v>
      </c>
      <c r="J502" t="s">
        <v>45</v>
      </c>
      <c r="K502">
        <v>33.9</v>
      </c>
      <c r="L502">
        <v>404</v>
      </c>
      <c r="M502">
        <v>100</v>
      </c>
      <c r="N502">
        <v>44</v>
      </c>
      <c r="O502">
        <v>56.3</v>
      </c>
      <c r="P502">
        <v>254</v>
      </c>
      <c r="Q502">
        <v>84.6</v>
      </c>
      <c r="R502">
        <v>246</v>
      </c>
      <c r="S502">
        <v>6.4</v>
      </c>
      <c r="T502" t="s">
        <v>45</v>
      </c>
      <c r="U502" t="s">
        <v>645</v>
      </c>
    </row>
    <row r="503" spans="1:21" x14ac:dyDescent="0.25">
      <c r="A503">
        <v>502</v>
      </c>
      <c r="B503" t="s">
        <v>646</v>
      </c>
      <c r="C503" t="s">
        <v>319</v>
      </c>
      <c r="D503" t="s">
        <v>320</v>
      </c>
      <c r="E503">
        <v>8.4</v>
      </c>
      <c r="F503" t="s">
        <v>158</v>
      </c>
      <c r="G503">
        <v>6.5</v>
      </c>
      <c r="H503" t="s">
        <v>158</v>
      </c>
      <c r="I503">
        <v>8.1999999999999993</v>
      </c>
      <c r="J503" t="s">
        <v>45</v>
      </c>
      <c r="K503">
        <v>77.900000000000006</v>
      </c>
      <c r="L503">
        <v>117</v>
      </c>
      <c r="M503">
        <v>49.4</v>
      </c>
      <c r="N503">
        <v>354</v>
      </c>
      <c r="O503">
        <v>3.2</v>
      </c>
      <c r="P503" t="s">
        <v>45</v>
      </c>
      <c r="Q503">
        <v>58.8</v>
      </c>
      <c r="R503">
        <v>581</v>
      </c>
      <c r="S503">
        <v>20.3</v>
      </c>
      <c r="T503">
        <v>581</v>
      </c>
      <c r="U503" t="s">
        <v>645</v>
      </c>
    </row>
    <row r="504" spans="1:21" x14ac:dyDescent="0.25">
      <c r="A504">
        <v>503</v>
      </c>
      <c r="B504" t="s">
        <v>647</v>
      </c>
      <c r="C504" t="s">
        <v>22</v>
      </c>
      <c r="D504" t="s">
        <v>23</v>
      </c>
      <c r="E504">
        <v>6.9</v>
      </c>
      <c r="F504" t="s">
        <v>158</v>
      </c>
      <c r="G504">
        <v>9.1999999999999993</v>
      </c>
      <c r="H504" t="s">
        <v>158</v>
      </c>
      <c r="I504">
        <v>24.9</v>
      </c>
      <c r="J504">
        <v>587</v>
      </c>
      <c r="K504">
        <v>67.7</v>
      </c>
      <c r="L504">
        <v>163</v>
      </c>
      <c r="M504">
        <v>22.3</v>
      </c>
      <c r="N504">
        <v>555</v>
      </c>
      <c r="O504">
        <v>11.5</v>
      </c>
      <c r="P504" t="s">
        <v>45</v>
      </c>
      <c r="Q504">
        <v>40.700000000000003</v>
      </c>
      <c r="R504" t="s">
        <v>45</v>
      </c>
      <c r="S504">
        <v>24.5</v>
      </c>
      <c r="T504">
        <v>501</v>
      </c>
      <c r="U504" t="s">
        <v>645</v>
      </c>
    </row>
    <row r="505" spans="1:21" x14ac:dyDescent="0.25">
      <c r="A505">
        <v>504</v>
      </c>
      <c r="B505" t="s">
        <v>648</v>
      </c>
      <c r="C505" t="s">
        <v>67</v>
      </c>
      <c r="D505" t="s">
        <v>68</v>
      </c>
      <c r="E505">
        <v>14.2</v>
      </c>
      <c r="F505" t="s">
        <v>158</v>
      </c>
      <c r="G505">
        <v>19.2</v>
      </c>
      <c r="H505">
        <v>477</v>
      </c>
      <c r="I505">
        <v>60.8</v>
      </c>
      <c r="J505">
        <v>251</v>
      </c>
      <c r="K505">
        <v>14.7</v>
      </c>
      <c r="L505" t="s">
        <v>45</v>
      </c>
      <c r="M505">
        <v>8.1</v>
      </c>
      <c r="N505" t="s">
        <v>45</v>
      </c>
      <c r="O505">
        <v>16.5</v>
      </c>
      <c r="P505">
        <v>592</v>
      </c>
      <c r="Q505">
        <v>54.9</v>
      </c>
      <c r="R505" t="s">
        <v>45</v>
      </c>
      <c r="S505">
        <v>14.1</v>
      </c>
      <c r="T505" t="s">
        <v>45</v>
      </c>
      <c r="U505" t="s">
        <v>645</v>
      </c>
    </row>
    <row r="506" spans="1:21" x14ac:dyDescent="0.25">
      <c r="A506">
        <v>505</v>
      </c>
      <c r="B506" t="s">
        <v>649</v>
      </c>
      <c r="C506" t="s">
        <v>620</v>
      </c>
      <c r="D506" t="s">
        <v>621</v>
      </c>
      <c r="E506">
        <v>26.8</v>
      </c>
      <c r="F506">
        <v>318</v>
      </c>
      <c r="G506">
        <v>52.7</v>
      </c>
      <c r="H506">
        <v>157</v>
      </c>
      <c r="I506">
        <v>8.5</v>
      </c>
      <c r="J506" t="s">
        <v>45</v>
      </c>
      <c r="K506">
        <v>25</v>
      </c>
      <c r="L506">
        <v>492</v>
      </c>
      <c r="M506">
        <v>10.7</v>
      </c>
      <c r="N506" t="s">
        <v>45</v>
      </c>
      <c r="O506">
        <v>14.7</v>
      </c>
      <c r="P506" t="s">
        <v>45</v>
      </c>
      <c r="Q506">
        <v>58.5</v>
      </c>
      <c r="R506">
        <v>585</v>
      </c>
      <c r="S506">
        <v>30.1</v>
      </c>
      <c r="T506">
        <v>415</v>
      </c>
      <c r="U506" t="s">
        <v>645</v>
      </c>
    </row>
    <row r="507" spans="1:21" x14ac:dyDescent="0.25">
      <c r="A507">
        <v>506</v>
      </c>
      <c r="B507" t="s">
        <v>650</v>
      </c>
      <c r="C507" t="s">
        <v>22</v>
      </c>
      <c r="D507" t="s">
        <v>23</v>
      </c>
      <c r="E507">
        <v>3.2</v>
      </c>
      <c r="F507" t="s">
        <v>158</v>
      </c>
      <c r="G507">
        <v>4.3</v>
      </c>
      <c r="H507" t="s">
        <v>158</v>
      </c>
      <c r="I507">
        <v>7.2</v>
      </c>
      <c r="J507" t="s">
        <v>45</v>
      </c>
      <c r="K507">
        <v>79.900000000000006</v>
      </c>
      <c r="L507">
        <v>111</v>
      </c>
      <c r="M507">
        <v>86.9</v>
      </c>
      <c r="N507">
        <v>191</v>
      </c>
      <c r="O507">
        <v>8.1999999999999993</v>
      </c>
      <c r="P507" t="s">
        <v>45</v>
      </c>
      <c r="Q507">
        <v>35.200000000000003</v>
      </c>
      <c r="R507" t="s">
        <v>45</v>
      </c>
      <c r="S507">
        <v>4.2</v>
      </c>
      <c r="T507" t="s">
        <v>45</v>
      </c>
      <c r="U507" t="s">
        <v>645</v>
      </c>
    </row>
    <row r="508" spans="1:21" x14ac:dyDescent="0.25">
      <c r="A508">
        <v>507</v>
      </c>
      <c r="B508" t="s">
        <v>651</v>
      </c>
      <c r="C508" t="s">
        <v>22</v>
      </c>
      <c r="D508" t="s">
        <v>23</v>
      </c>
      <c r="E508">
        <v>3.5</v>
      </c>
      <c r="F508" t="s">
        <v>158</v>
      </c>
      <c r="G508">
        <v>1.5</v>
      </c>
      <c r="H508" t="s">
        <v>158</v>
      </c>
      <c r="I508">
        <v>91.8</v>
      </c>
      <c r="J508">
        <v>79</v>
      </c>
      <c r="K508">
        <v>19.3</v>
      </c>
      <c r="L508">
        <v>569</v>
      </c>
      <c r="M508">
        <v>2.2999999999999998</v>
      </c>
      <c r="N508" t="s">
        <v>45</v>
      </c>
      <c r="Q508">
        <v>10.3</v>
      </c>
      <c r="R508" t="s">
        <v>45</v>
      </c>
      <c r="S508">
        <v>99.1</v>
      </c>
      <c r="T508">
        <v>20</v>
      </c>
      <c r="U508" t="s">
        <v>645</v>
      </c>
    </row>
    <row r="509" spans="1:21" x14ac:dyDescent="0.25">
      <c r="A509">
        <v>508</v>
      </c>
      <c r="B509" t="s">
        <v>652</v>
      </c>
      <c r="C509" t="s">
        <v>62</v>
      </c>
      <c r="D509" t="s">
        <v>63</v>
      </c>
      <c r="E509">
        <v>19.8</v>
      </c>
      <c r="F509">
        <v>431</v>
      </c>
      <c r="G509">
        <v>5.9</v>
      </c>
      <c r="H509" t="s">
        <v>158</v>
      </c>
      <c r="I509">
        <v>9.4</v>
      </c>
      <c r="J509" t="s">
        <v>45</v>
      </c>
      <c r="K509">
        <v>55.1</v>
      </c>
      <c r="L509">
        <v>227</v>
      </c>
      <c r="M509">
        <v>23.6</v>
      </c>
      <c r="N509">
        <v>539</v>
      </c>
      <c r="O509">
        <v>28.6</v>
      </c>
      <c r="P509">
        <v>439</v>
      </c>
      <c r="Q509">
        <v>99.1</v>
      </c>
      <c r="R509">
        <v>9</v>
      </c>
      <c r="S509">
        <v>5.4</v>
      </c>
      <c r="T509" t="s">
        <v>45</v>
      </c>
      <c r="U509" t="s">
        <v>645</v>
      </c>
    </row>
    <row r="510" spans="1:21" x14ac:dyDescent="0.25">
      <c r="A510">
        <v>509</v>
      </c>
      <c r="B510" t="s">
        <v>653</v>
      </c>
      <c r="C510" t="s">
        <v>382</v>
      </c>
      <c r="D510" t="s">
        <v>383</v>
      </c>
      <c r="E510">
        <v>13.1</v>
      </c>
      <c r="F510" t="s">
        <v>158</v>
      </c>
      <c r="G510">
        <v>6.3</v>
      </c>
      <c r="H510" t="s">
        <v>158</v>
      </c>
      <c r="I510">
        <v>18.399999999999999</v>
      </c>
      <c r="J510" t="s">
        <v>45</v>
      </c>
      <c r="K510">
        <v>68.900000000000006</v>
      </c>
      <c r="L510">
        <v>152</v>
      </c>
      <c r="M510">
        <v>4.8</v>
      </c>
      <c r="N510" t="s">
        <v>45</v>
      </c>
      <c r="O510">
        <v>8.1</v>
      </c>
      <c r="P510" t="s">
        <v>45</v>
      </c>
      <c r="Q510">
        <v>92.4</v>
      </c>
      <c r="R510">
        <v>117</v>
      </c>
      <c r="S510">
        <v>8</v>
      </c>
      <c r="T510" t="s">
        <v>45</v>
      </c>
      <c r="U510" t="s">
        <v>645</v>
      </c>
    </row>
    <row r="511" spans="1:21" x14ac:dyDescent="0.25">
      <c r="A511">
        <v>510</v>
      </c>
      <c r="B511" t="s">
        <v>654</v>
      </c>
      <c r="C511" t="s">
        <v>34</v>
      </c>
      <c r="D511" t="s">
        <v>35</v>
      </c>
      <c r="E511">
        <v>8.8000000000000007</v>
      </c>
      <c r="F511" t="s">
        <v>158</v>
      </c>
      <c r="G511">
        <v>38.6</v>
      </c>
      <c r="H511">
        <v>244</v>
      </c>
      <c r="I511">
        <v>6.7</v>
      </c>
      <c r="J511" t="s">
        <v>45</v>
      </c>
      <c r="K511">
        <v>29.3</v>
      </c>
      <c r="L511">
        <v>437</v>
      </c>
      <c r="M511">
        <v>100</v>
      </c>
      <c r="N511">
        <v>51</v>
      </c>
      <c r="O511">
        <v>85.2</v>
      </c>
      <c r="P511">
        <v>133</v>
      </c>
      <c r="Q511">
        <v>8</v>
      </c>
      <c r="R511" t="s">
        <v>45</v>
      </c>
      <c r="S511">
        <v>98.5</v>
      </c>
      <c r="T511">
        <v>28</v>
      </c>
      <c r="U511" t="s">
        <v>645</v>
      </c>
    </row>
    <row r="512" spans="1:21" x14ac:dyDescent="0.25">
      <c r="A512">
        <v>511</v>
      </c>
      <c r="B512" t="s">
        <v>655</v>
      </c>
      <c r="C512" t="s">
        <v>25</v>
      </c>
      <c r="D512" t="s">
        <v>26</v>
      </c>
      <c r="E512">
        <v>10.8</v>
      </c>
      <c r="F512" t="s">
        <v>158</v>
      </c>
      <c r="G512">
        <v>12.1</v>
      </c>
      <c r="H512" t="s">
        <v>158</v>
      </c>
      <c r="I512">
        <v>13.5</v>
      </c>
      <c r="J512" t="s">
        <v>45</v>
      </c>
      <c r="K512">
        <v>41.2</v>
      </c>
      <c r="L512">
        <v>344</v>
      </c>
      <c r="M512">
        <v>70</v>
      </c>
      <c r="N512">
        <v>258</v>
      </c>
      <c r="O512">
        <v>77.8</v>
      </c>
      <c r="P512">
        <v>162</v>
      </c>
      <c r="Q512">
        <v>59.5</v>
      </c>
      <c r="R512">
        <v>574</v>
      </c>
      <c r="S512">
        <v>23.2</v>
      </c>
      <c r="T512">
        <v>521</v>
      </c>
      <c r="U512" t="s">
        <v>645</v>
      </c>
    </row>
    <row r="513" spans="1:21" x14ac:dyDescent="0.25">
      <c r="A513">
        <v>512</v>
      </c>
      <c r="B513" t="s">
        <v>656</v>
      </c>
      <c r="C513" t="s">
        <v>504</v>
      </c>
      <c r="D513" t="s">
        <v>505</v>
      </c>
      <c r="E513">
        <v>22.6</v>
      </c>
      <c r="F513">
        <v>370</v>
      </c>
      <c r="G513">
        <v>27.5</v>
      </c>
      <c r="H513">
        <v>349</v>
      </c>
      <c r="I513">
        <v>4.2</v>
      </c>
      <c r="J513" t="s">
        <v>45</v>
      </c>
      <c r="K513">
        <v>55.8</v>
      </c>
      <c r="L513">
        <v>220</v>
      </c>
      <c r="M513">
        <v>2</v>
      </c>
      <c r="N513" t="s">
        <v>45</v>
      </c>
      <c r="O513">
        <v>2</v>
      </c>
      <c r="P513" t="s">
        <v>45</v>
      </c>
      <c r="Q513">
        <v>80.2</v>
      </c>
      <c r="R513">
        <v>321</v>
      </c>
      <c r="S513">
        <v>28.5</v>
      </c>
      <c r="T513">
        <v>444</v>
      </c>
      <c r="U513" t="s">
        <v>645</v>
      </c>
    </row>
    <row r="514" spans="1:21" x14ac:dyDescent="0.25">
      <c r="A514">
        <v>513</v>
      </c>
      <c r="B514" t="s">
        <v>657</v>
      </c>
      <c r="C514" t="s">
        <v>57</v>
      </c>
      <c r="D514" t="s">
        <v>58</v>
      </c>
      <c r="E514">
        <v>3.5</v>
      </c>
      <c r="F514" t="s">
        <v>158</v>
      </c>
      <c r="G514">
        <v>2.7</v>
      </c>
      <c r="H514" t="s">
        <v>158</v>
      </c>
      <c r="I514">
        <v>99.2</v>
      </c>
      <c r="J514">
        <v>37</v>
      </c>
      <c r="K514">
        <v>10.3</v>
      </c>
      <c r="L514" t="s">
        <v>45</v>
      </c>
      <c r="M514">
        <v>4.0999999999999996</v>
      </c>
      <c r="N514" t="s">
        <v>45</v>
      </c>
      <c r="O514">
        <v>2.7</v>
      </c>
      <c r="P514" t="s">
        <v>45</v>
      </c>
      <c r="Q514">
        <v>14.9</v>
      </c>
      <c r="R514" t="s">
        <v>45</v>
      </c>
      <c r="S514">
        <v>5.6</v>
      </c>
      <c r="T514" t="s">
        <v>45</v>
      </c>
      <c r="U514" t="s">
        <v>645</v>
      </c>
    </row>
    <row r="515" spans="1:21" x14ac:dyDescent="0.25">
      <c r="A515">
        <v>514</v>
      </c>
      <c r="B515" t="s">
        <v>658</v>
      </c>
      <c r="C515" t="s">
        <v>231</v>
      </c>
      <c r="D515" t="s">
        <v>232</v>
      </c>
      <c r="E515">
        <v>19.399999999999999</v>
      </c>
      <c r="F515">
        <v>444</v>
      </c>
      <c r="G515">
        <v>17.100000000000001</v>
      </c>
      <c r="H515" t="s">
        <v>158</v>
      </c>
      <c r="I515">
        <v>60.1</v>
      </c>
      <c r="J515">
        <v>261</v>
      </c>
      <c r="K515">
        <v>1.1000000000000001</v>
      </c>
      <c r="L515" t="s">
        <v>45</v>
      </c>
      <c r="M515">
        <v>37.700000000000003</v>
      </c>
      <c r="N515">
        <v>422</v>
      </c>
      <c r="O515">
        <v>3.2</v>
      </c>
      <c r="P515" t="s">
        <v>45</v>
      </c>
      <c r="Q515">
        <v>3.2</v>
      </c>
      <c r="R515" t="s">
        <v>45</v>
      </c>
      <c r="S515">
        <v>13.7</v>
      </c>
      <c r="T515" t="s">
        <v>45</v>
      </c>
      <c r="U515" t="s">
        <v>645</v>
      </c>
    </row>
    <row r="516" spans="1:21" x14ac:dyDescent="0.25">
      <c r="A516">
        <v>515</v>
      </c>
      <c r="B516" t="s">
        <v>659</v>
      </c>
      <c r="C516" t="s">
        <v>22</v>
      </c>
      <c r="D516" t="s">
        <v>23</v>
      </c>
      <c r="E516">
        <v>26.7</v>
      </c>
      <c r="F516">
        <v>319</v>
      </c>
      <c r="G516">
        <v>37.1</v>
      </c>
      <c r="H516">
        <v>256</v>
      </c>
      <c r="I516">
        <v>8.1999999999999993</v>
      </c>
      <c r="J516" t="s">
        <v>45</v>
      </c>
      <c r="K516">
        <v>33.1</v>
      </c>
      <c r="L516">
        <v>413</v>
      </c>
      <c r="M516">
        <v>15</v>
      </c>
      <c r="N516" t="s">
        <v>45</v>
      </c>
      <c r="O516">
        <v>4.2</v>
      </c>
      <c r="P516" t="s">
        <v>45</v>
      </c>
      <c r="Q516">
        <v>72.8</v>
      </c>
      <c r="R516">
        <v>427</v>
      </c>
      <c r="S516">
        <v>22.3</v>
      </c>
      <c r="T516">
        <v>546</v>
      </c>
      <c r="U516" t="s">
        <v>645</v>
      </c>
    </row>
    <row r="517" spans="1:21" x14ac:dyDescent="0.25">
      <c r="A517">
        <v>516</v>
      </c>
      <c r="B517" t="s">
        <v>660</v>
      </c>
      <c r="C517" t="s">
        <v>25</v>
      </c>
      <c r="D517" t="s">
        <v>26</v>
      </c>
      <c r="E517">
        <v>16.2</v>
      </c>
      <c r="F517" t="s">
        <v>158</v>
      </c>
      <c r="G517">
        <v>7.5</v>
      </c>
      <c r="H517" t="s">
        <v>158</v>
      </c>
      <c r="I517">
        <v>18.3</v>
      </c>
      <c r="J517" t="s">
        <v>45</v>
      </c>
      <c r="K517">
        <v>17.399999999999999</v>
      </c>
      <c r="L517">
        <v>592</v>
      </c>
      <c r="M517">
        <v>87.3</v>
      </c>
      <c r="N517">
        <v>190</v>
      </c>
      <c r="O517">
        <v>96.6</v>
      </c>
      <c r="P517">
        <v>69</v>
      </c>
      <c r="Q517">
        <v>30.6</v>
      </c>
      <c r="R517" t="s">
        <v>45</v>
      </c>
      <c r="S517">
        <v>20.100000000000001</v>
      </c>
      <c r="T517">
        <v>588</v>
      </c>
      <c r="U517" t="s">
        <v>645</v>
      </c>
    </row>
    <row r="518" spans="1:21" x14ac:dyDescent="0.25">
      <c r="A518">
        <v>517</v>
      </c>
      <c r="B518" t="s">
        <v>661</v>
      </c>
      <c r="C518" t="s">
        <v>265</v>
      </c>
      <c r="D518" t="s">
        <v>266</v>
      </c>
      <c r="E518">
        <v>9.1999999999999993</v>
      </c>
      <c r="F518" t="s">
        <v>158</v>
      </c>
      <c r="G518">
        <v>5.2</v>
      </c>
      <c r="H518" t="s">
        <v>158</v>
      </c>
      <c r="I518">
        <v>70</v>
      </c>
      <c r="J518">
        <v>188</v>
      </c>
      <c r="K518">
        <v>5</v>
      </c>
      <c r="L518" t="s">
        <v>45</v>
      </c>
      <c r="M518">
        <v>21.8</v>
      </c>
      <c r="N518">
        <v>560</v>
      </c>
      <c r="O518">
        <v>70.8</v>
      </c>
      <c r="P518">
        <v>195</v>
      </c>
      <c r="Q518">
        <v>63.1</v>
      </c>
      <c r="R518">
        <v>531</v>
      </c>
      <c r="S518">
        <v>8</v>
      </c>
      <c r="T518" t="s">
        <v>45</v>
      </c>
      <c r="U518" t="s">
        <v>645</v>
      </c>
    </row>
    <row r="519" spans="1:21" x14ac:dyDescent="0.25">
      <c r="A519">
        <v>518</v>
      </c>
      <c r="B519" t="s">
        <v>662</v>
      </c>
      <c r="C519" t="s">
        <v>663</v>
      </c>
      <c r="D519" t="s">
        <v>664</v>
      </c>
      <c r="E519">
        <v>31.2</v>
      </c>
      <c r="F519">
        <v>269</v>
      </c>
      <c r="G519">
        <v>44.7</v>
      </c>
      <c r="H519">
        <v>211</v>
      </c>
      <c r="I519">
        <v>32.6</v>
      </c>
      <c r="J519">
        <v>471</v>
      </c>
      <c r="K519">
        <v>1.8</v>
      </c>
      <c r="L519" t="s">
        <v>45</v>
      </c>
      <c r="Q519">
        <v>33.5</v>
      </c>
      <c r="R519" t="s">
        <v>45</v>
      </c>
      <c r="S519">
        <v>51.7</v>
      </c>
      <c r="T519">
        <v>239</v>
      </c>
      <c r="U519" t="s">
        <v>645</v>
      </c>
    </row>
    <row r="520" spans="1:21" x14ac:dyDescent="0.25">
      <c r="A520">
        <v>519</v>
      </c>
      <c r="B520" t="s">
        <v>665</v>
      </c>
      <c r="C520" t="s">
        <v>218</v>
      </c>
      <c r="D520" t="s">
        <v>219</v>
      </c>
      <c r="E520">
        <v>22.4</v>
      </c>
      <c r="F520">
        <v>373</v>
      </c>
      <c r="G520">
        <v>31.6</v>
      </c>
      <c r="H520">
        <v>312</v>
      </c>
      <c r="I520">
        <v>47.6</v>
      </c>
      <c r="J520">
        <v>327</v>
      </c>
      <c r="K520">
        <v>6.7</v>
      </c>
      <c r="L520" t="s">
        <v>45</v>
      </c>
      <c r="M520">
        <v>5.9</v>
      </c>
      <c r="N520" t="s">
        <v>45</v>
      </c>
      <c r="O520">
        <v>8</v>
      </c>
      <c r="P520" t="s">
        <v>45</v>
      </c>
      <c r="Q520">
        <v>62.6</v>
      </c>
      <c r="R520">
        <v>537</v>
      </c>
      <c r="S520">
        <v>20.100000000000001</v>
      </c>
      <c r="T520">
        <v>585</v>
      </c>
      <c r="U520" t="s">
        <v>645</v>
      </c>
    </row>
    <row r="521" spans="1:21" x14ac:dyDescent="0.25">
      <c r="A521">
        <v>520</v>
      </c>
      <c r="B521" t="s">
        <v>666</v>
      </c>
      <c r="C521" t="s">
        <v>93</v>
      </c>
      <c r="D521" t="s">
        <v>94</v>
      </c>
      <c r="E521">
        <v>9.9</v>
      </c>
      <c r="F521" t="s">
        <v>158</v>
      </c>
      <c r="G521">
        <v>16.8</v>
      </c>
      <c r="H521" t="s">
        <v>158</v>
      </c>
      <c r="I521">
        <v>42.8</v>
      </c>
      <c r="J521">
        <v>361</v>
      </c>
      <c r="K521">
        <v>28.9</v>
      </c>
      <c r="L521">
        <v>441</v>
      </c>
      <c r="M521">
        <v>51.5</v>
      </c>
      <c r="N521">
        <v>347</v>
      </c>
      <c r="O521">
        <v>23.9</v>
      </c>
      <c r="P521">
        <v>480</v>
      </c>
      <c r="Q521">
        <v>75.400000000000006</v>
      </c>
      <c r="R521">
        <v>383</v>
      </c>
      <c r="S521">
        <v>27.7</v>
      </c>
      <c r="T521">
        <v>455</v>
      </c>
      <c r="U521" t="s">
        <v>645</v>
      </c>
    </row>
    <row r="522" spans="1:21" x14ac:dyDescent="0.25">
      <c r="A522">
        <v>521</v>
      </c>
      <c r="B522" t="s">
        <v>667</v>
      </c>
      <c r="C522" t="s">
        <v>70</v>
      </c>
      <c r="D522" t="s">
        <v>71</v>
      </c>
      <c r="E522">
        <v>12.9</v>
      </c>
      <c r="F522" t="s">
        <v>158</v>
      </c>
      <c r="G522">
        <v>8.8000000000000007</v>
      </c>
      <c r="H522" t="s">
        <v>158</v>
      </c>
      <c r="I522">
        <v>3.1</v>
      </c>
      <c r="J522" t="s">
        <v>45</v>
      </c>
      <c r="K522">
        <v>43.6</v>
      </c>
      <c r="L522">
        <v>312</v>
      </c>
      <c r="M522">
        <v>94.4</v>
      </c>
      <c r="N522">
        <v>145</v>
      </c>
      <c r="O522">
        <v>70.099999999999994</v>
      </c>
      <c r="P522">
        <v>201</v>
      </c>
      <c r="Q522">
        <v>55.5</v>
      </c>
      <c r="R522" t="s">
        <v>45</v>
      </c>
      <c r="S522">
        <v>7.4</v>
      </c>
      <c r="T522" t="s">
        <v>45</v>
      </c>
      <c r="U522" t="s">
        <v>645</v>
      </c>
    </row>
    <row r="523" spans="1:21" x14ac:dyDescent="0.25">
      <c r="A523">
        <v>522</v>
      </c>
      <c r="B523" t="s">
        <v>668</v>
      </c>
      <c r="C523" t="s">
        <v>22</v>
      </c>
      <c r="D523" t="s">
        <v>23</v>
      </c>
      <c r="E523">
        <v>15.4</v>
      </c>
      <c r="F523" t="s">
        <v>158</v>
      </c>
      <c r="G523">
        <v>15.2</v>
      </c>
      <c r="H523" t="s">
        <v>158</v>
      </c>
      <c r="I523">
        <v>43.5</v>
      </c>
      <c r="J523">
        <v>356</v>
      </c>
      <c r="K523">
        <v>20.100000000000001</v>
      </c>
      <c r="L523">
        <v>559</v>
      </c>
      <c r="M523">
        <v>59.2</v>
      </c>
      <c r="N523">
        <v>310</v>
      </c>
      <c r="O523">
        <v>4</v>
      </c>
      <c r="P523" t="s">
        <v>45</v>
      </c>
      <c r="Q523">
        <v>71.400000000000006</v>
      </c>
      <c r="R523">
        <v>442</v>
      </c>
      <c r="S523">
        <v>39.4</v>
      </c>
      <c r="T523">
        <v>331</v>
      </c>
      <c r="U523" t="s">
        <v>645</v>
      </c>
    </row>
    <row r="524" spans="1:21" x14ac:dyDescent="0.25">
      <c r="A524">
        <v>523</v>
      </c>
      <c r="B524" t="s">
        <v>669</v>
      </c>
      <c r="C524" t="s">
        <v>127</v>
      </c>
      <c r="D524" t="s">
        <v>128</v>
      </c>
      <c r="E524">
        <v>7.7</v>
      </c>
      <c r="F524" t="s">
        <v>158</v>
      </c>
      <c r="G524">
        <v>5.0999999999999996</v>
      </c>
      <c r="H524" t="s">
        <v>158</v>
      </c>
      <c r="I524">
        <v>81.3</v>
      </c>
      <c r="J524">
        <v>128</v>
      </c>
      <c r="K524">
        <v>1.4</v>
      </c>
      <c r="L524" t="s">
        <v>45</v>
      </c>
      <c r="M524">
        <v>7.5</v>
      </c>
      <c r="N524" t="s">
        <v>45</v>
      </c>
      <c r="O524">
        <v>58.7</v>
      </c>
      <c r="P524">
        <v>244</v>
      </c>
      <c r="Q524">
        <v>12.4</v>
      </c>
      <c r="R524" t="s">
        <v>45</v>
      </c>
      <c r="S524">
        <v>4.5999999999999996</v>
      </c>
      <c r="T524" t="s">
        <v>45</v>
      </c>
      <c r="U524" t="s">
        <v>645</v>
      </c>
    </row>
    <row r="525" spans="1:21" x14ac:dyDescent="0.25">
      <c r="A525">
        <v>524</v>
      </c>
      <c r="B525" t="s">
        <v>670</v>
      </c>
      <c r="C525" t="s">
        <v>41</v>
      </c>
      <c r="D525" t="s">
        <v>42</v>
      </c>
      <c r="E525">
        <v>4.5999999999999996</v>
      </c>
      <c r="F525" t="s">
        <v>158</v>
      </c>
      <c r="G525">
        <v>1.5</v>
      </c>
      <c r="H525" t="s">
        <v>158</v>
      </c>
      <c r="I525">
        <v>20.2</v>
      </c>
      <c r="J525" t="s">
        <v>45</v>
      </c>
      <c r="K525">
        <v>86.9</v>
      </c>
      <c r="L525">
        <v>78</v>
      </c>
      <c r="Q525">
        <v>29.7</v>
      </c>
      <c r="R525" t="s">
        <v>45</v>
      </c>
      <c r="S525">
        <v>4.7</v>
      </c>
      <c r="T525" t="s">
        <v>45</v>
      </c>
      <c r="U525" t="s">
        <v>645</v>
      </c>
    </row>
    <row r="526" spans="1:21" x14ac:dyDescent="0.25">
      <c r="A526">
        <v>525</v>
      </c>
      <c r="B526" t="s">
        <v>671</v>
      </c>
      <c r="C526" t="s">
        <v>93</v>
      </c>
      <c r="D526" t="s">
        <v>94</v>
      </c>
      <c r="E526">
        <v>18.8</v>
      </c>
      <c r="F526">
        <v>455</v>
      </c>
      <c r="G526">
        <v>10.3</v>
      </c>
      <c r="H526" t="s">
        <v>158</v>
      </c>
      <c r="I526">
        <v>49.4</v>
      </c>
      <c r="J526">
        <v>319</v>
      </c>
      <c r="K526">
        <v>22.8</v>
      </c>
      <c r="L526">
        <v>515</v>
      </c>
      <c r="O526">
        <v>10.3</v>
      </c>
      <c r="P526" t="s">
        <v>45</v>
      </c>
      <c r="Q526">
        <v>94.3</v>
      </c>
      <c r="R526">
        <v>89</v>
      </c>
      <c r="S526">
        <v>7.2</v>
      </c>
      <c r="T526" t="s">
        <v>45</v>
      </c>
      <c r="U526" t="s">
        <v>645</v>
      </c>
    </row>
    <row r="527" spans="1:21" x14ac:dyDescent="0.25">
      <c r="A527">
        <v>526</v>
      </c>
      <c r="B527" t="s">
        <v>672</v>
      </c>
      <c r="C527" t="s">
        <v>398</v>
      </c>
      <c r="D527" t="s">
        <v>399</v>
      </c>
      <c r="E527">
        <v>5.4</v>
      </c>
      <c r="F527" t="s">
        <v>158</v>
      </c>
      <c r="G527">
        <v>3</v>
      </c>
      <c r="H527" t="s">
        <v>158</v>
      </c>
      <c r="I527">
        <v>99.6</v>
      </c>
      <c r="J527">
        <v>31</v>
      </c>
      <c r="K527">
        <v>3.5</v>
      </c>
      <c r="L527" t="s">
        <v>45</v>
      </c>
      <c r="O527">
        <v>1.6</v>
      </c>
      <c r="P527" t="s">
        <v>45</v>
      </c>
      <c r="Q527">
        <v>40.6</v>
      </c>
      <c r="R527" t="s">
        <v>45</v>
      </c>
      <c r="S527">
        <v>6.6</v>
      </c>
      <c r="T527" t="s">
        <v>45</v>
      </c>
      <c r="U527" t="s">
        <v>645</v>
      </c>
    </row>
    <row r="528" spans="1:21" x14ac:dyDescent="0.25">
      <c r="A528">
        <v>527</v>
      </c>
      <c r="B528" t="s">
        <v>673</v>
      </c>
      <c r="C528" t="s">
        <v>22</v>
      </c>
      <c r="D528" t="s">
        <v>23</v>
      </c>
      <c r="E528">
        <v>15.6</v>
      </c>
      <c r="F528" t="s">
        <v>158</v>
      </c>
      <c r="G528">
        <v>7.4</v>
      </c>
      <c r="H528" t="s">
        <v>158</v>
      </c>
      <c r="I528">
        <v>53.8</v>
      </c>
      <c r="J528">
        <v>291</v>
      </c>
      <c r="K528">
        <v>2.6</v>
      </c>
      <c r="L528" t="s">
        <v>45</v>
      </c>
      <c r="M528">
        <v>3.9</v>
      </c>
      <c r="N528" t="s">
        <v>45</v>
      </c>
      <c r="O528">
        <v>94.9</v>
      </c>
      <c r="P528">
        <v>83</v>
      </c>
      <c r="Q528">
        <v>10.9</v>
      </c>
      <c r="R528" t="s">
        <v>45</v>
      </c>
      <c r="S528">
        <v>15.3</v>
      </c>
      <c r="T528" t="s">
        <v>45</v>
      </c>
      <c r="U528" t="s">
        <v>645</v>
      </c>
    </row>
    <row r="529" spans="1:21" x14ac:dyDescent="0.25">
      <c r="A529">
        <v>528</v>
      </c>
      <c r="B529" t="s">
        <v>674</v>
      </c>
      <c r="C529" t="s">
        <v>130</v>
      </c>
      <c r="D529" t="s">
        <v>131</v>
      </c>
      <c r="E529">
        <v>18</v>
      </c>
      <c r="F529">
        <v>479</v>
      </c>
      <c r="G529">
        <v>25</v>
      </c>
      <c r="H529">
        <v>383</v>
      </c>
      <c r="I529">
        <v>15.9</v>
      </c>
      <c r="J529" t="s">
        <v>45</v>
      </c>
      <c r="K529">
        <v>27.1</v>
      </c>
      <c r="L529">
        <v>462</v>
      </c>
      <c r="M529">
        <v>47.9</v>
      </c>
      <c r="N529">
        <v>365</v>
      </c>
      <c r="O529">
        <v>49.5</v>
      </c>
      <c r="P529">
        <v>296</v>
      </c>
      <c r="Q529">
        <v>85.9</v>
      </c>
      <c r="R529">
        <v>226</v>
      </c>
      <c r="S529">
        <v>15.2</v>
      </c>
      <c r="T529" t="s">
        <v>45</v>
      </c>
      <c r="U529" t="s">
        <v>645</v>
      </c>
    </row>
    <row r="530" spans="1:21" x14ac:dyDescent="0.25">
      <c r="A530">
        <v>529</v>
      </c>
      <c r="B530" t="s">
        <v>675</v>
      </c>
      <c r="C530" t="s">
        <v>62</v>
      </c>
      <c r="D530" t="s">
        <v>63</v>
      </c>
      <c r="E530">
        <v>30.8</v>
      </c>
      <c r="F530">
        <v>276</v>
      </c>
      <c r="G530">
        <v>5.5</v>
      </c>
      <c r="H530" t="s">
        <v>158</v>
      </c>
      <c r="I530">
        <v>19.600000000000001</v>
      </c>
      <c r="J530" t="s">
        <v>45</v>
      </c>
      <c r="K530">
        <v>20.2</v>
      </c>
      <c r="L530">
        <v>558</v>
      </c>
      <c r="M530">
        <v>27.3</v>
      </c>
      <c r="N530">
        <v>506</v>
      </c>
      <c r="O530">
        <v>21.4</v>
      </c>
      <c r="P530">
        <v>521</v>
      </c>
      <c r="Q530">
        <v>95.2</v>
      </c>
      <c r="R530">
        <v>68</v>
      </c>
      <c r="S530">
        <v>8.6999999999999993</v>
      </c>
      <c r="T530" t="s">
        <v>45</v>
      </c>
      <c r="U530" t="s">
        <v>645</v>
      </c>
    </row>
    <row r="531" spans="1:21" x14ac:dyDescent="0.25">
      <c r="A531">
        <v>530</v>
      </c>
      <c r="B531" t="s">
        <v>676</v>
      </c>
      <c r="C531" t="s">
        <v>241</v>
      </c>
      <c r="D531" t="s">
        <v>242</v>
      </c>
      <c r="E531">
        <v>34.200000000000003</v>
      </c>
      <c r="F531">
        <v>250</v>
      </c>
      <c r="G531">
        <v>31.9</v>
      </c>
      <c r="H531">
        <v>308</v>
      </c>
      <c r="I531">
        <v>4.5</v>
      </c>
      <c r="J531" t="s">
        <v>45</v>
      </c>
      <c r="K531">
        <v>27.2</v>
      </c>
      <c r="L531">
        <v>460</v>
      </c>
      <c r="M531">
        <v>1.5</v>
      </c>
      <c r="N531" t="s">
        <v>45</v>
      </c>
      <c r="O531">
        <v>1.9</v>
      </c>
      <c r="P531" t="s">
        <v>45</v>
      </c>
      <c r="Q531">
        <v>70.8</v>
      </c>
      <c r="R531">
        <v>451</v>
      </c>
      <c r="S531">
        <v>92</v>
      </c>
      <c r="T531">
        <v>57</v>
      </c>
      <c r="U531" t="s">
        <v>645</v>
      </c>
    </row>
    <row r="532" spans="1:21" x14ac:dyDescent="0.25">
      <c r="A532">
        <v>531</v>
      </c>
      <c r="B532" t="s">
        <v>677</v>
      </c>
      <c r="C532" t="s">
        <v>22</v>
      </c>
      <c r="D532" t="s">
        <v>23</v>
      </c>
      <c r="E532">
        <v>14.2</v>
      </c>
      <c r="F532" t="s">
        <v>158</v>
      </c>
      <c r="G532">
        <v>17</v>
      </c>
      <c r="H532" t="s">
        <v>158</v>
      </c>
      <c r="I532">
        <v>4</v>
      </c>
      <c r="J532" t="s">
        <v>45</v>
      </c>
      <c r="K532">
        <v>64.099999999999994</v>
      </c>
      <c r="L532">
        <v>179</v>
      </c>
      <c r="M532">
        <v>14.6</v>
      </c>
      <c r="N532" t="s">
        <v>45</v>
      </c>
      <c r="O532">
        <v>35.9</v>
      </c>
      <c r="P532">
        <v>385</v>
      </c>
      <c r="Q532">
        <v>70.2</v>
      </c>
      <c r="R532">
        <v>459</v>
      </c>
      <c r="S532">
        <v>4.8</v>
      </c>
      <c r="T532" t="s">
        <v>45</v>
      </c>
      <c r="U532" t="s">
        <v>645</v>
      </c>
    </row>
    <row r="533" spans="1:21" x14ac:dyDescent="0.25">
      <c r="A533">
        <v>532</v>
      </c>
      <c r="B533" t="s">
        <v>678</v>
      </c>
      <c r="C533" t="s">
        <v>398</v>
      </c>
      <c r="D533" t="s">
        <v>399</v>
      </c>
      <c r="E533">
        <v>22.2</v>
      </c>
      <c r="F533">
        <v>374</v>
      </c>
      <c r="G533">
        <v>58.5</v>
      </c>
      <c r="H533">
        <v>133</v>
      </c>
      <c r="I533">
        <v>35.1</v>
      </c>
      <c r="J533">
        <v>442</v>
      </c>
      <c r="K533">
        <v>4.8</v>
      </c>
      <c r="L533" t="s">
        <v>45</v>
      </c>
      <c r="M533">
        <v>2</v>
      </c>
      <c r="N533" t="s">
        <v>45</v>
      </c>
      <c r="O533">
        <v>11.5</v>
      </c>
      <c r="P533" t="s">
        <v>45</v>
      </c>
      <c r="Q533">
        <v>63.5</v>
      </c>
      <c r="R533">
        <v>527</v>
      </c>
      <c r="S533">
        <v>17.2</v>
      </c>
      <c r="T533" t="s">
        <v>45</v>
      </c>
      <c r="U533" t="s">
        <v>645</v>
      </c>
    </row>
    <row r="534" spans="1:21" x14ac:dyDescent="0.25">
      <c r="A534">
        <v>533</v>
      </c>
      <c r="B534" t="s">
        <v>679</v>
      </c>
      <c r="C534" t="s">
        <v>57</v>
      </c>
      <c r="D534" t="s">
        <v>58</v>
      </c>
      <c r="E534">
        <v>13.9</v>
      </c>
      <c r="F534" t="s">
        <v>158</v>
      </c>
      <c r="G534">
        <v>84.3</v>
      </c>
      <c r="H534">
        <v>63</v>
      </c>
      <c r="I534">
        <v>30.7</v>
      </c>
      <c r="J534">
        <v>504</v>
      </c>
      <c r="K534">
        <v>2.4</v>
      </c>
      <c r="L534" t="s">
        <v>45</v>
      </c>
      <c r="M534">
        <v>21.2</v>
      </c>
      <c r="N534">
        <v>565</v>
      </c>
      <c r="O534">
        <v>21.9</v>
      </c>
      <c r="P534">
        <v>507</v>
      </c>
      <c r="Q534">
        <v>6.4</v>
      </c>
      <c r="R534" t="s">
        <v>45</v>
      </c>
      <c r="S534">
        <v>64.5</v>
      </c>
      <c r="T534">
        <v>169</v>
      </c>
      <c r="U534" t="s">
        <v>645</v>
      </c>
    </row>
    <row r="535" spans="1:21" x14ac:dyDescent="0.25">
      <c r="A535">
        <v>534</v>
      </c>
      <c r="B535" t="s">
        <v>680</v>
      </c>
      <c r="C535" t="s">
        <v>67</v>
      </c>
      <c r="D535" t="s">
        <v>68</v>
      </c>
      <c r="E535">
        <v>8.6999999999999993</v>
      </c>
      <c r="F535" t="s">
        <v>158</v>
      </c>
      <c r="G535">
        <v>13.7</v>
      </c>
      <c r="H535" t="s">
        <v>158</v>
      </c>
      <c r="I535">
        <v>73.400000000000006</v>
      </c>
      <c r="J535">
        <v>167</v>
      </c>
      <c r="K535">
        <v>12</v>
      </c>
      <c r="L535" t="s">
        <v>45</v>
      </c>
      <c r="M535">
        <v>8.4</v>
      </c>
      <c r="N535" t="s">
        <v>45</v>
      </c>
      <c r="O535">
        <v>15.4</v>
      </c>
      <c r="P535" t="s">
        <v>45</v>
      </c>
      <c r="Q535">
        <v>29.4</v>
      </c>
      <c r="R535" t="s">
        <v>45</v>
      </c>
      <c r="S535">
        <v>17.899999999999999</v>
      </c>
      <c r="T535" t="s">
        <v>45</v>
      </c>
      <c r="U535" t="s">
        <v>645</v>
      </c>
    </row>
    <row r="536" spans="1:21" x14ac:dyDescent="0.25">
      <c r="A536">
        <v>535</v>
      </c>
      <c r="B536" t="s">
        <v>681</v>
      </c>
      <c r="C536" t="s">
        <v>504</v>
      </c>
      <c r="D536" t="s">
        <v>505</v>
      </c>
      <c r="E536">
        <v>6.7</v>
      </c>
      <c r="F536" t="s">
        <v>158</v>
      </c>
      <c r="G536">
        <v>15.2</v>
      </c>
      <c r="H536" t="s">
        <v>158</v>
      </c>
      <c r="I536">
        <v>2.7</v>
      </c>
      <c r="J536" t="s">
        <v>45</v>
      </c>
      <c r="K536">
        <v>89.7</v>
      </c>
      <c r="L536">
        <v>66</v>
      </c>
      <c r="O536">
        <v>1.5</v>
      </c>
      <c r="P536" t="s">
        <v>45</v>
      </c>
      <c r="Q536">
        <v>48.7</v>
      </c>
      <c r="R536" t="s">
        <v>45</v>
      </c>
      <c r="S536">
        <v>25.4</v>
      </c>
      <c r="T536">
        <v>485</v>
      </c>
      <c r="U536" t="s">
        <v>645</v>
      </c>
    </row>
    <row r="537" spans="1:21" x14ac:dyDescent="0.25">
      <c r="A537">
        <v>536</v>
      </c>
      <c r="B537" t="s">
        <v>682</v>
      </c>
      <c r="C537" t="s">
        <v>620</v>
      </c>
      <c r="D537" t="s">
        <v>621</v>
      </c>
      <c r="E537">
        <v>16.2</v>
      </c>
      <c r="F537" t="s">
        <v>158</v>
      </c>
      <c r="G537">
        <v>27.4</v>
      </c>
      <c r="H537">
        <v>350</v>
      </c>
      <c r="I537">
        <v>37</v>
      </c>
      <c r="J537">
        <v>420</v>
      </c>
      <c r="K537">
        <v>18.100000000000001</v>
      </c>
      <c r="L537">
        <v>580</v>
      </c>
      <c r="M537">
        <v>40.5</v>
      </c>
      <c r="N537">
        <v>402</v>
      </c>
      <c r="O537">
        <v>17</v>
      </c>
      <c r="P537">
        <v>582</v>
      </c>
      <c r="Q537">
        <v>24.3</v>
      </c>
      <c r="R537" t="s">
        <v>45</v>
      </c>
      <c r="S537">
        <v>46.9</v>
      </c>
      <c r="T537">
        <v>269</v>
      </c>
      <c r="U537" t="s">
        <v>645</v>
      </c>
    </row>
    <row r="538" spans="1:21" x14ac:dyDescent="0.25">
      <c r="A538">
        <v>537</v>
      </c>
      <c r="B538" t="s">
        <v>683</v>
      </c>
      <c r="C538" t="s">
        <v>356</v>
      </c>
      <c r="D538" t="s">
        <v>357</v>
      </c>
      <c r="E538">
        <v>9.1</v>
      </c>
      <c r="F538" t="s">
        <v>158</v>
      </c>
      <c r="G538">
        <v>27.1</v>
      </c>
      <c r="H538">
        <v>355</v>
      </c>
      <c r="I538">
        <v>52.3</v>
      </c>
      <c r="J538">
        <v>301</v>
      </c>
      <c r="K538">
        <v>2.8</v>
      </c>
      <c r="L538" t="s">
        <v>45</v>
      </c>
      <c r="M538">
        <v>88.8</v>
      </c>
      <c r="N538">
        <v>181</v>
      </c>
      <c r="O538">
        <v>19.2</v>
      </c>
      <c r="P538">
        <v>550</v>
      </c>
      <c r="Q538">
        <v>19.5</v>
      </c>
      <c r="R538" t="s">
        <v>45</v>
      </c>
      <c r="S538">
        <v>8.4</v>
      </c>
      <c r="T538" t="s">
        <v>45</v>
      </c>
      <c r="U538" t="s">
        <v>645</v>
      </c>
    </row>
    <row r="539" spans="1:21" x14ac:dyDescent="0.25">
      <c r="A539">
        <v>538</v>
      </c>
      <c r="B539" t="s">
        <v>684</v>
      </c>
      <c r="C539" t="s">
        <v>606</v>
      </c>
      <c r="D539" t="s">
        <v>607</v>
      </c>
      <c r="E539">
        <v>6</v>
      </c>
      <c r="F539" t="s">
        <v>158</v>
      </c>
      <c r="G539">
        <v>1.4</v>
      </c>
      <c r="H539" t="s">
        <v>158</v>
      </c>
      <c r="I539">
        <v>100</v>
      </c>
      <c r="J539">
        <v>19</v>
      </c>
      <c r="K539">
        <v>1.2</v>
      </c>
      <c r="L539" t="s">
        <v>45</v>
      </c>
      <c r="M539">
        <v>1.1000000000000001</v>
      </c>
      <c r="N539" t="s">
        <v>45</v>
      </c>
      <c r="O539">
        <v>1.5</v>
      </c>
      <c r="P539" t="s">
        <v>45</v>
      </c>
      <c r="Q539">
        <v>13.2</v>
      </c>
      <c r="R539" t="s">
        <v>45</v>
      </c>
      <c r="S539">
        <v>46.8</v>
      </c>
      <c r="T539">
        <v>271</v>
      </c>
      <c r="U539" t="s">
        <v>645</v>
      </c>
    </row>
    <row r="540" spans="1:21" x14ac:dyDescent="0.25">
      <c r="A540">
        <v>539</v>
      </c>
      <c r="B540" t="s">
        <v>685</v>
      </c>
      <c r="C540" t="s">
        <v>356</v>
      </c>
      <c r="D540" t="s">
        <v>357</v>
      </c>
      <c r="E540">
        <v>4.5</v>
      </c>
      <c r="F540" t="s">
        <v>158</v>
      </c>
      <c r="G540">
        <v>11.1</v>
      </c>
      <c r="H540" t="s">
        <v>158</v>
      </c>
      <c r="I540">
        <v>88.3</v>
      </c>
      <c r="J540">
        <v>96</v>
      </c>
      <c r="K540">
        <v>1.9</v>
      </c>
      <c r="L540" t="s">
        <v>45</v>
      </c>
      <c r="M540">
        <v>15.8</v>
      </c>
      <c r="N540" t="s">
        <v>45</v>
      </c>
      <c r="O540">
        <v>22.8</v>
      </c>
      <c r="P540">
        <v>496</v>
      </c>
      <c r="Q540">
        <v>16.3</v>
      </c>
      <c r="R540" t="s">
        <v>45</v>
      </c>
      <c r="S540">
        <v>11.2</v>
      </c>
      <c r="T540" t="s">
        <v>45</v>
      </c>
      <c r="U540" t="s">
        <v>645</v>
      </c>
    </row>
    <row r="541" spans="1:21" x14ac:dyDescent="0.25">
      <c r="A541">
        <v>540</v>
      </c>
      <c r="B541" t="s">
        <v>686</v>
      </c>
      <c r="C541" t="s">
        <v>163</v>
      </c>
      <c r="D541" t="s">
        <v>164</v>
      </c>
      <c r="E541">
        <v>17.100000000000001</v>
      </c>
      <c r="F541">
        <v>493</v>
      </c>
      <c r="G541">
        <v>34.5</v>
      </c>
      <c r="H541">
        <v>281</v>
      </c>
      <c r="I541">
        <v>12.8</v>
      </c>
      <c r="J541" t="s">
        <v>45</v>
      </c>
      <c r="K541">
        <v>22.3</v>
      </c>
      <c r="L541">
        <v>523</v>
      </c>
      <c r="M541">
        <v>87.9</v>
      </c>
      <c r="N541">
        <v>185</v>
      </c>
      <c r="O541">
        <v>23.8</v>
      </c>
      <c r="P541">
        <v>483</v>
      </c>
      <c r="Q541">
        <v>67.900000000000006</v>
      </c>
      <c r="R541">
        <v>482</v>
      </c>
      <c r="S541">
        <v>17.399999999999999</v>
      </c>
      <c r="T541" t="s">
        <v>45</v>
      </c>
      <c r="U541" t="s">
        <v>645</v>
      </c>
    </row>
    <row r="542" spans="1:21" x14ac:dyDescent="0.25">
      <c r="A542">
        <v>541</v>
      </c>
      <c r="B542" t="s">
        <v>687</v>
      </c>
      <c r="C542" t="s">
        <v>270</v>
      </c>
      <c r="D542" t="s">
        <v>271</v>
      </c>
      <c r="E542">
        <v>10.4</v>
      </c>
      <c r="F542" t="s">
        <v>158</v>
      </c>
      <c r="G542">
        <v>19.8</v>
      </c>
      <c r="H542">
        <v>466</v>
      </c>
      <c r="I542">
        <v>29.1</v>
      </c>
      <c r="J542">
        <v>527</v>
      </c>
      <c r="K542">
        <v>2</v>
      </c>
      <c r="L542" t="s">
        <v>45</v>
      </c>
      <c r="M542">
        <v>100</v>
      </c>
      <c r="N542">
        <v>8</v>
      </c>
      <c r="O542">
        <v>100</v>
      </c>
      <c r="P542">
        <v>7</v>
      </c>
      <c r="Q542">
        <v>6</v>
      </c>
      <c r="R542" t="s">
        <v>45</v>
      </c>
      <c r="S542">
        <v>67.599999999999994</v>
      </c>
      <c r="T542">
        <v>151</v>
      </c>
      <c r="U542" t="s">
        <v>645</v>
      </c>
    </row>
    <row r="543" spans="1:21" x14ac:dyDescent="0.25">
      <c r="A543">
        <v>542</v>
      </c>
      <c r="B543" t="s">
        <v>688</v>
      </c>
      <c r="C543" t="s">
        <v>41</v>
      </c>
      <c r="D543" t="s">
        <v>42</v>
      </c>
      <c r="E543">
        <v>3.5</v>
      </c>
      <c r="F543" t="s">
        <v>158</v>
      </c>
      <c r="G543">
        <v>1.3</v>
      </c>
      <c r="H543" t="s">
        <v>158</v>
      </c>
      <c r="I543">
        <v>7.8</v>
      </c>
      <c r="J543" t="s">
        <v>45</v>
      </c>
      <c r="K543">
        <v>95.7</v>
      </c>
      <c r="L543">
        <v>42</v>
      </c>
      <c r="O543">
        <v>5.2</v>
      </c>
      <c r="P543" t="s">
        <v>45</v>
      </c>
      <c r="Q543">
        <v>18.7</v>
      </c>
      <c r="R543" t="s">
        <v>45</v>
      </c>
      <c r="S543">
        <v>21.1</v>
      </c>
      <c r="T543">
        <v>564</v>
      </c>
      <c r="U543" t="s">
        <v>645</v>
      </c>
    </row>
    <row r="544" spans="1:21" x14ac:dyDescent="0.25">
      <c r="A544">
        <v>543</v>
      </c>
      <c r="B544" t="s">
        <v>689</v>
      </c>
      <c r="C544" t="s">
        <v>41</v>
      </c>
      <c r="D544" t="s">
        <v>42</v>
      </c>
      <c r="E544">
        <v>13.4</v>
      </c>
      <c r="F544" t="s">
        <v>158</v>
      </c>
      <c r="G544">
        <v>3.4</v>
      </c>
      <c r="H544" t="s">
        <v>158</v>
      </c>
      <c r="I544">
        <v>23.9</v>
      </c>
      <c r="J544">
        <v>600</v>
      </c>
      <c r="K544">
        <v>44.3</v>
      </c>
      <c r="L544">
        <v>307</v>
      </c>
      <c r="M544">
        <v>37.9</v>
      </c>
      <c r="N544">
        <v>419</v>
      </c>
      <c r="O544">
        <v>22.3</v>
      </c>
      <c r="P544">
        <v>500</v>
      </c>
      <c r="Q544">
        <v>68</v>
      </c>
      <c r="R544">
        <v>479</v>
      </c>
      <c r="S544">
        <v>12</v>
      </c>
      <c r="T544" t="s">
        <v>45</v>
      </c>
      <c r="U544" t="s">
        <v>645</v>
      </c>
    </row>
    <row r="545" spans="1:21" x14ac:dyDescent="0.25">
      <c r="A545">
        <v>544</v>
      </c>
      <c r="B545" t="s">
        <v>690</v>
      </c>
      <c r="C545" t="s">
        <v>241</v>
      </c>
      <c r="D545" t="s">
        <v>242</v>
      </c>
      <c r="E545">
        <v>7</v>
      </c>
      <c r="F545" t="s">
        <v>158</v>
      </c>
      <c r="G545">
        <v>5.4</v>
      </c>
      <c r="H545" t="s">
        <v>158</v>
      </c>
      <c r="I545">
        <v>64.599999999999994</v>
      </c>
      <c r="J545">
        <v>225</v>
      </c>
      <c r="K545">
        <v>29.6</v>
      </c>
      <c r="L545">
        <v>432</v>
      </c>
      <c r="M545">
        <v>1.1000000000000001</v>
      </c>
      <c r="N545" t="s">
        <v>45</v>
      </c>
      <c r="O545">
        <v>3.1</v>
      </c>
      <c r="P545" t="s">
        <v>45</v>
      </c>
      <c r="Q545">
        <v>31.1</v>
      </c>
      <c r="R545" t="s">
        <v>45</v>
      </c>
      <c r="S545">
        <v>39.700000000000003</v>
      </c>
      <c r="T545">
        <v>329</v>
      </c>
      <c r="U545" t="s">
        <v>645</v>
      </c>
    </row>
    <row r="546" spans="1:21" x14ac:dyDescent="0.25">
      <c r="A546">
        <v>545</v>
      </c>
      <c r="B546" t="s">
        <v>691</v>
      </c>
      <c r="C546" t="s">
        <v>127</v>
      </c>
      <c r="D546" t="s">
        <v>128</v>
      </c>
      <c r="E546">
        <v>7.3</v>
      </c>
      <c r="F546" t="s">
        <v>158</v>
      </c>
      <c r="G546">
        <v>4.0999999999999996</v>
      </c>
      <c r="H546" t="s">
        <v>158</v>
      </c>
      <c r="I546">
        <v>84.7</v>
      </c>
      <c r="J546">
        <v>111</v>
      </c>
      <c r="K546">
        <v>1.8</v>
      </c>
      <c r="L546" t="s">
        <v>45</v>
      </c>
      <c r="M546">
        <v>3.9</v>
      </c>
      <c r="N546" t="s">
        <v>45</v>
      </c>
      <c r="O546">
        <v>30.8</v>
      </c>
      <c r="P546">
        <v>422</v>
      </c>
      <c r="Q546">
        <v>39.6</v>
      </c>
      <c r="R546" t="s">
        <v>45</v>
      </c>
      <c r="S546">
        <v>3.2</v>
      </c>
      <c r="T546" t="s">
        <v>45</v>
      </c>
      <c r="U546" t="s">
        <v>645</v>
      </c>
    </row>
    <row r="547" spans="1:21" x14ac:dyDescent="0.25">
      <c r="A547">
        <v>546</v>
      </c>
      <c r="B547" t="s">
        <v>692</v>
      </c>
      <c r="C547" t="s">
        <v>115</v>
      </c>
      <c r="D547" t="s">
        <v>116</v>
      </c>
      <c r="E547">
        <v>36.299999999999997</v>
      </c>
      <c r="F547">
        <v>236</v>
      </c>
      <c r="G547">
        <v>19.7</v>
      </c>
      <c r="H547">
        <v>470</v>
      </c>
      <c r="I547">
        <v>21.6</v>
      </c>
      <c r="J547" t="s">
        <v>45</v>
      </c>
      <c r="K547">
        <v>2.2000000000000002</v>
      </c>
      <c r="L547" t="s">
        <v>45</v>
      </c>
      <c r="M547">
        <v>4</v>
      </c>
      <c r="N547" t="s">
        <v>45</v>
      </c>
      <c r="O547">
        <v>19.600000000000001</v>
      </c>
      <c r="P547">
        <v>544</v>
      </c>
      <c r="Q547">
        <v>40.5</v>
      </c>
      <c r="R547" t="s">
        <v>45</v>
      </c>
      <c r="S547">
        <v>4.8</v>
      </c>
      <c r="T547" t="s">
        <v>45</v>
      </c>
      <c r="U547" t="s">
        <v>645</v>
      </c>
    </row>
    <row r="548" spans="1:21" x14ac:dyDescent="0.25">
      <c r="A548">
        <v>547</v>
      </c>
      <c r="B548" t="s">
        <v>693</v>
      </c>
      <c r="C548" t="s">
        <v>174</v>
      </c>
      <c r="D548" t="s">
        <v>175</v>
      </c>
      <c r="E548">
        <v>7.6</v>
      </c>
      <c r="F548" t="s">
        <v>158</v>
      </c>
      <c r="G548">
        <v>29.3</v>
      </c>
      <c r="H548">
        <v>330</v>
      </c>
      <c r="I548">
        <v>78.2</v>
      </c>
      <c r="J548">
        <v>148</v>
      </c>
      <c r="K548">
        <v>1.2</v>
      </c>
      <c r="L548" t="s">
        <v>45</v>
      </c>
      <c r="M548">
        <v>12.2</v>
      </c>
      <c r="N548" t="s">
        <v>45</v>
      </c>
      <c r="O548">
        <v>1.4</v>
      </c>
      <c r="P548" t="s">
        <v>45</v>
      </c>
      <c r="Q548">
        <v>10.8</v>
      </c>
      <c r="R548" t="s">
        <v>45</v>
      </c>
      <c r="S548">
        <v>10.4</v>
      </c>
      <c r="T548" t="s">
        <v>45</v>
      </c>
      <c r="U548" t="s">
        <v>645</v>
      </c>
    </row>
    <row r="549" spans="1:21" x14ac:dyDescent="0.25">
      <c r="A549">
        <v>548</v>
      </c>
      <c r="B549" t="s">
        <v>694</v>
      </c>
      <c r="C549" t="s">
        <v>93</v>
      </c>
      <c r="D549" t="s">
        <v>94</v>
      </c>
      <c r="E549">
        <v>21.7</v>
      </c>
      <c r="F549">
        <v>382</v>
      </c>
      <c r="G549">
        <v>3.6</v>
      </c>
      <c r="H549" t="s">
        <v>158</v>
      </c>
      <c r="I549">
        <v>29.9</v>
      </c>
      <c r="J549">
        <v>514</v>
      </c>
      <c r="K549">
        <v>16.2</v>
      </c>
      <c r="L549" t="s">
        <v>45</v>
      </c>
      <c r="M549">
        <v>69.8</v>
      </c>
      <c r="N549">
        <v>260</v>
      </c>
      <c r="O549">
        <v>16.2</v>
      </c>
      <c r="P549">
        <v>599</v>
      </c>
      <c r="Q549">
        <v>62.6</v>
      </c>
      <c r="R549">
        <v>539</v>
      </c>
      <c r="S549">
        <v>21.4</v>
      </c>
      <c r="T549">
        <v>556</v>
      </c>
      <c r="U549" t="s">
        <v>645</v>
      </c>
    </row>
    <row r="550" spans="1:21" x14ac:dyDescent="0.25">
      <c r="A550">
        <v>549</v>
      </c>
      <c r="B550" t="s">
        <v>695</v>
      </c>
      <c r="C550" t="s">
        <v>93</v>
      </c>
      <c r="D550" t="s">
        <v>94</v>
      </c>
      <c r="E550">
        <v>15.7</v>
      </c>
      <c r="F550" t="s">
        <v>158</v>
      </c>
      <c r="G550">
        <v>40.299999999999997</v>
      </c>
      <c r="H550">
        <v>231</v>
      </c>
      <c r="I550">
        <v>2.2999999999999998</v>
      </c>
      <c r="J550" t="s">
        <v>45</v>
      </c>
      <c r="K550">
        <v>44.5</v>
      </c>
      <c r="L550">
        <v>304</v>
      </c>
      <c r="M550">
        <v>30.8</v>
      </c>
      <c r="N550">
        <v>466</v>
      </c>
      <c r="O550">
        <v>22.8</v>
      </c>
      <c r="P550">
        <v>495</v>
      </c>
      <c r="Q550">
        <v>29.1</v>
      </c>
      <c r="R550" t="s">
        <v>45</v>
      </c>
      <c r="S550">
        <v>44.5</v>
      </c>
      <c r="T550">
        <v>288</v>
      </c>
      <c r="U550" t="s">
        <v>645</v>
      </c>
    </row>
    <row r="551" spans="1:21" x14ac:dyDescent="0.25">
      <c r="A551">
        <v>550</v>
      </c>
      <c r="B551" t="s">
        <v>696</v>
      </c>
      <c r="C551" t="s">
        <v>241</v>
      </c>
      <c r="D551" t="s">
        <v>242</v>
      </c>
      <c r="E551">
        <v>8</v>
      </c>
      <c r="F551" t="s">
        <v>158</v>
      </c>
      <c r="G551">
        <v>3.6</v>
      </c>
      <c r="H551" t="s">
        <v>158</v>
      </c>
      <c r="J551" t="s">
        <v>45</v>
      </c>
      <c r="K551">
        <v>94.2</v>
      </c>
      <c r="L551">
        <v>48</v>
      </c>
      <c r="Q551">
        <v>35.6</v>
      </c>
      <c r="R551" t="s">
        <v>45</v>
      </c>
      <c r="U551" t="s">
        <v>645</v>
      </c>
    </row>
    <row r="552" spans="1:21" x14ac:dyDescent="0.25">
      <c r="A552">
        <v>551</v>
      </c>
      <c r="B552" t="s">
        <v>697</v>
      </c>
      <c r="C552" t="s">
        <v>698</v>
      </c>
      <c r="D552" t="s">
        <v>699</v>
      </c>
      <c r="E552">
        <v>12</v>
      </c>
      <c r="F552" t="s">
        <v>158</v>
      </c>
      <c r="G552">
        <v>14.6</v>
      </c>
      <c r="H552" t="s">
        <v>158</v>
      </c>
      <c r="I552">
        <v>62.6</v>
      </c>
      <c r="J552">
        <v>237</v>
      </c>
      <c r="K552">
        <v>1.5</v>
      </c>
      <c r="L552" t="s">
        <v>45</v>
      </c>
      <c r="M552">
        <v>1.3</v>
      </c>
      <c r="N552" t="s">
        <v>45</v>
      </c>
      <c r="O552">
        <v>68.400000000000006</v>
      </c>
      <c r="P552">
        <v>210</v>
      </c>
      <c r="Q552">
        <v>26.1</v>
      </c>
      <c r="R552" t="s">
        <v>45</v>
      </c>
      <c r="S552">
        <v>11.5</v>
      </c>
      <c r="T552" t="s">
        <v>45</v>
      </c>
      <c r="U552" t="s">
        <v>645</v>
      </c>
    </row>
    <row r="553" spans="1:21" x14ac:dyDescent="0.25">
      <c r="A553">
        <v>552</v>
      </c>
      <c r="B553" t="s">
        <v>700</v>
      </c>
      <c r="C553" t="s">
        <v>241</v>
      </c>
      <c r="D553" t="s">
        <v>242</v>
      </c>
      <c r="E553">
        <v>6.8</v>
      </c>
      <c r="F553" t="s">
        <v>158</v>
      </c>
      <c r="G553">
        <v>11.3</v>
      </c>
      <c r="H553" t="s">
        <v>158</v>
      </c>
      <c r="I553">
        <v>5.6</v>
      </c>
      <c r="J553" t="s">
        <v>45</v>
      </c>
      <c r="K553">
        <v>85.2</v>
      </c>
      <c r="L553">
        <v>92</v>
      </c>
      <c r="O553">
        <v>1.8</v>
      </c>
      <c r="P553" t="s">
        <v>45</v>
      </c>
      <c r="Q553">
        <v>72.5</v>
      </c>
      <c r="R553">
        <v>434</v>
      </c>
      <c r="S553">
        <v>26.7</v>
      </c>
      <c r="T553">
        <v>468</v>
      </c>
      <c r="U553" t="s">
        <v>645</v>
      </c>
    </row>
    <row r="554" spans="1:21" x14ac:dyDescent="0.25">
      <c r="A554">
        <v>553</v>
      </c>
      <c r="B554" t="s">
        <v>701</v>
      </c>
      <c r="C554" t="s">
        <v>550</v>
      </c>
      <c r="D554" t="s">
        <v>551</v>
      </c>
      <c r="E554">
        <v>41.6</v>
      </c>
      <c r="F554">
        <v>200</v>
      </c>
      <c r="G554">
        <v>27.2</v>
      </c>
      <c r="H554">
        <v>353</v>
      </c>
      <c r="I554">
        <v>9.4</v>
      </c>
      <c r="J554" t="s">
        <v>45</v>
      </c>
      <c r="K554">
        <v>2.6</v>
      </c>
      <c r="L554" t="s">
        <v>45</v>
      </c>
      <c r="M554">
        <v>2.4</v>
      </c>
      <c r="N554" t="s">
        <v>45</v>
      </c>
      <c r="O554">
        <v>5.5</v>
      </c>
      <c r="P554" t="s">
        <v>45</v>
      </c>
      <c r="Q554">
        <v>86.8</v>
      </c>
      <c r="R554">
        <v>216</v>
      </c>
      <c r="S554">
        <v>36.6</v>
      </c>
      <c r="T554">
        <v>354</v>
      </c>
      <c r="U554" t="s">
        <v>645</v>
      </c>
    </row>
    <row r="555" spans="1:21" x14ac:dyDescent="0.25">
      <c r="A555">
        <v>554</v>
      </c>
      <c r="B555" t="s">
        <v>702</v>
      </c>
      <c r="C555" t="s">
        <v>73</v>
      </c>
      <c r="D555" t="s">
        <v>74</v>
      </c>
      <c r="E555">
        <v>14.3</v>
      </c>
      <c r="F555" t="s">
        <v>158</v>
      </c>
      <c r="G555">
        <v>23.2</v>
      </c>
      <c r="H555">
        <v>413</v>
      </c>
      <c r="I555">
        <v>3.1</v>
      </c>
      <c r="J555" t="s">
        <v>45</v>
      </c>
      <c r="K555">
        <v>24.3</v>
      </c>
      <c r="L555">
        <v>500</v>
      </c>
      <c r="M555">
        <v>80.8</v>
      </c>
      <c r="N555">
        <v>215</v>
      </c>
      <c r="O555">
        <v>91.6</v>
      </c>
      <c r="P555">
        <v>105</v>
      </c>
      <c r="Q555">
        <v>74.900000000000006</v>
      </c>
      <c r="R555">
        <v>396</v>
      </c>
      <c r="S555">
        <v>33.5</v>
      </c>
      <c r="T555">
        <v>381</v>
      </c>
      <c r="U555" t="s">
        <v>645</v>
      </c>
    </row>
    <row r="556" spans="1:21" x14ac:dyDescent="0.25">
      <c r="A556">
        <v>555</v>
      </c>
      <c r="B556" t="s">
        <v>703</v>
      </c>
      <c r="C556" t="s">
        <v>67</v>
      </c>
      <c r="D556" t="s">
        <v>68</v>
      </c>
      <c r="E556">
        <v>14.4</v>
      </c>
      <c r="F556" t="s">
        <v>158</v>
      </c>
      <c r="G556">
        <v>10.3</v>
      </c>
      <c r="H556" t="s">
        <v>158</v>
      </c>
      <c r="I556">
        <v>62.4</v>
      </c>
      <c r="J556">
        <v>242</v>
      </c>
      <c r="K556">
        <v>10.8</v>
      </c>
      <c r="L556" t="s">
        <v>45</v>
      </c>
      <c r="M556">
        <v>8.6999999999999993</v>
      </c>
      <c r="N556" t="s">
        <v>45</v>
      </c>
      <c r="O556">
        <v>8.3000000000000007</v>
      </c>
      <c r="P556" t="s">
        <v>45</v>
      </c>
      <c r="Q556">
        <v>40.6</v>
      </c>
      <c r="R556" t="s">
        <v>45</v>
      </c>
      <c r="S556">
        <v>6.2</v>
      </c>
      <c r="T556" t="s">
        <v>45</v>
      </c>
      <c r="U556" t="s">
        <v>645</v>
      </c>
    </row>
    <row r="557" spans="1:21" x14ac:dyDescent="0.25">
      <c r="A557">
        <v>556</v>
      </c>
      <c r="B557" t="s">
        <v>704</v>
      </c>
      <c r="C557" t="s">
        <v>404</v>
      </c>
      <c r="D557" t="s">
        <v>405</v>
      </c>
      <c r="E557">
        <v>23.7</v>
      </c>
      <c r="F557">
        <v>358</v>
      </c>
      <c r="G557">
        <v>25.8</v>
      </c>
      <c r="H557">
        <v>370</v>
      </c>
      <c r="I557">
        <v>11.5</v>
      </c>
      <c r="J557" t="s">
        <v>45</v>
      </c>
      <c r="K557">
        <v>14.9</v>
      </c>
      <c r="L557" t="s">
        <v>45</v>
      </c>
      <c r="M557">
        <v>31.3</v>
      </c>
      <c r="N557">
        <v>462</v>
      </c>
      <c r="O557">
        <v>66.900000000000006</v>
      </c>
      <c r="P557">
        <v>213</v>
      </c>
      <c r="Q557">
        <v>85</v>
      </c>
      <c r="R557">
        <v>241</v>
      </c>
      <c r="S557">
        <v>23.5</v>
      </c>
      <c r="T557">
        <v>516</v>
      </c>
      <c r="U557" t="s">
        <v>645</v>
      </c>
    </row>
    <row r="558" spans="1:21" x14ac:dyDescent="0.25">
      <c r="A558">
        <v>557</v>
      </c>
      <c r="B558" t="s">
        <v>705</v>
      </c>
      <c r="C558" t="s">
        <v>127</v>
      </c>
      <c r="D558" t="s">
        <v>128</v>
      </c>
      <c r="E558">
        <v>4</v>
      </c>
      <c r="F558" t="s">
        <v>158</v>
      </c>
      <c r="G558">
        <v>1.8</v>
      </c>
      <c r="H558" t="s">
        <v>158</v>
      </c>
      <c r="I558">
        <v>94.2</v>
      </c>
      <c r="J558">
        <v>64</v>
      </c>
      <c r="K558">
        <v>1.9</v>
      </c>
      <c r="L558" t="s">
        <v>45</v>
      </c>
      <c r="M558">
        <v>3.6</v>
      </c>
      <c r="N558" t="s">
        <v>45</v>
      </c>
      <c r="O558">
        <v>16.5</v>
      </c>
      <c r="P558">
        <v>594</v>
      </c>
      <c r="Q558">
        <v>18.899999999999999</v>
      </c>
      <c r="R558" t="s">
        <v>45</v>
      </c>
      <c r="S558">
        <v>5.3</v>
      </c>
      <c r="T558" t="s">
        <v>45</v>
      </c>
      <c r="U558" t="s">
        <v>645</v>
      </c>
    </row>
    <row r="559" spans="1:21" x14ac:dyDescent="0.25">
      <c r="A559">
        <v>558</v>
      </c>
      <c r="B559" t="s">
        <v>706</v>
      </c>
      <c r="C559" t="s">
        <v>41</v>
      </c>
      <c r="D559" t="s">
        <v>42</v>
      </c>
      <c r="E559">
        <v>4.7</v>
      </c>
      <c r="F559" t="s">
        <v>158</v>
      </c>
      <c r="G559">
        <v>1.8</v>
      </c>
      <c r="H559" t="s">
        <v>158</v>
      </c>
      <c r="I559">
        <v>50.1</v>
      </c>
      <c r="J559">
        <v>316</v>
      </c>
      <c r="K559">
        <v>45.1</v>
      </c>
      <c r="L559">
        <v>299</v>
      </c>
      <c r="M559">
        <v>13.1</v>
      </c>
      <c r="N559" t="s">
        <v>45</v>
      </c>
      <c r="O559">
        <v>4.4000000000000004</v>
      </c>
      <c r="P559" t="s">
        <v>45</v>
      </c>
      <c r="Q559">
        <v>54.6</v>
      </c>
      <c r="R559" t="s">
        <v>45</v>
      </c>
      <c r="S559">
        <v>4.9000000000000004</v>
      </c>
      <c r="T559" t="s">
        <v>45</v>
      </c>
      <c r="U559" t="s">
        <v>645</v>
      </c>
    </row>
    <row r="560" spans="1:21" x14ac:dyDescent="0.25">
      <c r="A560">
        <v>559</v>
      </c>
      <c r="B560" t="s">
        <v>707</v>
      </c>
      <c r="C560" t="s">
        <v>67</v>
      </c>
      <c r="D560" t="s">
        <v>68</v>
      </c>
      <c r="E560">
        <v>11.8</v>
      </c>
      <c r="F560" t="s">
        <v>158</v>
      </c>
      <c r="G560">
        <v>16.7</v>
      </c>
      <c r="H560" t="s">
        <v>158</v>
      </c>
      <c r="I560">
        <v>17.3</v>
      </c>
      <c r="J560" t="s">
        <v>45</v>
      </c>
      <c r="K560">
        <v>48.2</v>
      </c>
      <c r="L560">
        <v>274</v>
      </c>
      <c r="M560">
        <v>26.5</v>
      </c>
      <c r="N560">
        <v>512</v>
      </c>
      <c r="O560">
        <v>26.1</v>
      </c>
      <c r="P560">
        <v>461</v>
      </c>
      <c r="Q560">
        <v>57.7</v>
      </c>
      <c r="R560">
        <v>599</v>
      </c>
      <c r="S560">
        <v>3.9</v>
      </c>
      <c r="T560" t="s">
        <v>45</v>
      </c>
      <c r="U560" t="s">
        <v>645</v>
      </c>
    </row>
    <row r="561" spans="1:21" x14ac:dyDescent="0.25">
      <c r="A561">
        <v>560</v>
      </c>
      <c r="B561" t="s">
        <v>708</v>
      </c>
      <c r="C561" t="s">
        <v>265</v>
      </c>
      <c r="D561" t="s">
        <v>266</v>
      </c>
      <c r="E561">
        <v>21.8</v>
      </c>
      <c r="F561">
        <v>381</v>
      </c>
      <c r="G561">
        <v>4.2</v>
      </c>
      <c r="H561" t="s">
        <v>158</v>
      </c>
      <c r="I561">
        <v>53.9</v>
      </c>
      <c r="J561">
        <v>288</v>
      </c>
      <c r="K561">
        <v>7.8</v>
      </c>
      <c r="L561" t="s">
        <v>45</v>
      </c>
      <c r="M561">
        <v>4.4000000000000004</v>
      </c>
      <c r="N561" t="s">
        <v>45</v>
      </c>
      <c r="O561">
        <v>8.1</v>
      </c>
      <c r="P561" t="s">
        <v>45</v>
      </c>
      <c r="Q561">
        <v>86.9</v>
      </c>
      <c r="R561">
        <v>214</v>
      </c>
      <c r="S561">
        <v>10.1</v>
      </c>
      <c r="T561" t="s">
        <v>45</v>
      </c>
      <c r="U561" t="s">
        <v>645</v>
      </c>
    </row>
    <row r="562" spans="1:21" x14ac:dyDescent="0.25">
      <c r="A562">
        <v>561</v>
      </c>
      <c r="B562" t="s">
        <v>709</v>
      </c>
      <c r="C562" t="s">
        <v>180</v>
      </c>
      <c r="D562" t="s">
        <v>181</v>
      </c>
      <c r="E562">
        <v>15.1</v>
      </c>
      <c r="F562" t="s">
        <v>158</v>
      </c>
      <c r="G562">
        <v>12.6</v>
      </c>
      <c r="H562" t="s">
        <v>158</v>
      </c>
      <c r="I562">
        <v>40</v>
      </c>
      <c r="J562">
        <v>393</v>
      </c>
      <c r="K562">
        <v>25.2</v>
      </c>
      <c r="L562">
        <v>485</v>
      </c>
      <c r="M562">
        <v>27.9</v>
      </c>
      <c r="N562">
        <v>500</v>
      </c>
      <c r="O562">
        <v>6</v>
      </c>
      <c r="P562" t="s">
        <v>45</v>
      </c>
      <c r="Q562">
        <v>81.7</v>
      </c>
      <c r="R562">
        <v>295</v>
      </c>
      <c r="S562">
        <v>6.3</v>
      </c>
      <c r="T562" t="s">
        <v>45</v>
      </c>
      <c r="U562" t="s">
        <v>645</v>
      </c>
    </row>
    <row r="563" spans="1:21" x14ac:dyDescent="0.25">
      <c r="A563">
        <v>562</v>
      </c>
      <c r="B563" t="s">
        <v>710</v>
      </c>
      <c r="C563" t="s">
        <v>711</v>
      </c>
      <c r="D563" t="s">
        <v>712</v>
      </c>
      <c r="E563">
        <v>17.7</v>
      </c>
      <c r="F563">
        <v>486</v>
      </c>
      <c r="G563">
        <v>11.1</v>
      </c>
      <c r="H563" t="s">
        <v>158</v>
      </c>
      <c r="I563">
        <v>48.7</v>
      </c>
      <c r="J563">
        <v>320</v>
      </c>
      <c r="K563">
        <v>4.7</v>
      </c>
      <c r="L563" t="s">
        <v>45</v>
      </c>
      <c r="M563">
        <v>12.9</v>
      </c>
      <c r="N563" t="s">
        <v>45</v>
      </c>
      <c r="O563">
        <v>53</v>
      </c>
      <c r="P563">
        <v>271</v>
      </c>
      <c r="Q563">
        <v>76.5</v>
      </c>
      <c r="R563">
        <v>368</v>
      </c>
      <c r="S563">
        <v>15</v>
      </c>
      <c r="T563" t="s">
        <v>45</v>
      </c>
      <c r="U563" t="s">
        <v>645</v>
      </c>
    </row>
    <row r="564" spans="1:21" x14ac:dyDescent="0.25">
      <c r="A564">
        <v>563</v>
      </c>
      <c r="B564" t="s">
        <v>713</v>
      </c>
      <c r="C564" t="s">
        <v>231</v>
      </c>
      <c r="D564" t="s">
        <v>232</v>
      </c>
      <c r="E564">
        <v>4.5999999999999996</v>
      </c>
      <c r="F564" t="s">
        <v>158</v>
      </c>
      <c r="G564">
        <v>3.4</v>
      </c>
      <c r="H564" t="s">
        <v>158</v>
      </c>
      <c r="I564">
        <v>90.5</v>
      </c>
      <c r="J564">
        <v>86</v>
      </c>
      <c r="K564">
        <v>1</v>
      </c>
      <c r="L564" t="s">
        <v>45</v>
      </c>
      <c r="M564">
        <v>21</v>
      </c>
      <c r="N564">
        <v>569</v>
      </c>
      <c r="O564">
        <v>6.1</v>
      </c>
      <c r="P564" t="s">
        <v>45</v>
      </c>
      <c r="Q564">
        <v>4.7</v>
      </c>
      <c r="R564" t="s">
        <v>45</v>
      </c>
      <c r="S564">
        <v>19.399999999999999</v>
      </c>
      <c r="T564" t="s">
        <v>45</v>
      </c>
      <c r="U564" t="s">
        <v>645</v>
      </c>
    </row>
    <row r="565" spans="1:21" x14ac:dyDescent="0.25">
      <c r="A565">
        <v>564</v>
      </c>
      <c r="B565" t="s">
        <v>714</v>
      </c>
      <c r="C565" t="s">
        <v>715</v>
      </c>
      <c r="D565" t="s">
        <v>716</v>
      </c>
      <c r="E565">
        <v>14.2</v>
      </c>
      <c r="F565" t="s">
        <v>158</v>
      </c>
      <c r="G565">
        <v>20.3</v>
      </c>
      <c r="H565">
        <v>453</v>
      </c>
      <c r="I565">
        <v>34.4</v>
      </c>
      <c r="J565">
        <v>450</v>
      </c>
      <c r="K565">
        <v>1.5</v>
      </c>
      <c r="L565" t="s">
        <v>45</v>
      </c>
      <c r="M565">
        <v>100</v>
      </c>
      <c r="N565">
        <v>18</v>
      </c>
      <c r="O565">
        <v>40.4</v>
      </c>
      <c r="P565">
        <v>343</v>
      </c>
      <c r="Q565">
        <v>4.3</v>
      </c>
      <c r="R565" t="s">
        <v>45</v>
      </c>
      <c r="S565">
        <v>1.2</v>
      </c>
      <c r="T565" t="s">
        <v>45</v>
      </c>
      <c r="U565" t="s">
        <v>645</v>
      </c>
    </row>
    <row r="566" spans="1:21" x14ac:dyDescent="0.25">
      <c r="A566">
        <v>565</v>
      </c>
      <c r="B566" t="s">
        <v>717</v>
      </c>
      <c r="C566" t="s">
        <v>25</v>
      </c>
      <c r="D566" t="s">
        <v>26</v>
      </c>
      <c r="E566">
        <v>12</v>
      </c>
      <c r="F566" t="s">
        <v>158</v>
      </c>
      <c r="G566">
        <v>19.600000000000001</v>
      </c>
      <c r="H566">
        <v>472</v>
      </c>
      <c r="I566">
        <v>12.7</v>
      </c>
      <c r="J566" t="s">
        <v>45</v>
      </c>
      <c r="K566">
        <v>26.2</v>
      </c>
      <c r="L566">
        <v>473</v>
      </c>
      <c r="M566">
        <v>96</v>
      </c>
      <c r="N566">
        <v>131</v>
      </c>
      <c r="O566">
        <v>48.6</v>
      </c>
      <c r="P566">
        <v>299</v>
      </c>
      <c r="Q566">
        <v>70.7</v>
      </c>
      <c r="R566">
        <v>454</v>
      </c>
      <c r="S566">
        <v>23.8</v>
      </c>
      <c r="T566">
        <v>509</v>
      </c>
      <c r="U566" t="s">
        <v>645</v>
      </c>
    </row>
    <row r="567" spans="1:21" x14ac:dyDescent="0.25">
      <c r="A567">
        <v>566</v>
      </c>
      <c r="B567" t="s">
        <v>718</v>
      </c>
      <c r="C567" t="s">
        <v>620</v>
      </c>
      <c r="D567" t="s">
        <v>621</v>
      </c>
      <c r="E567">
        <v>20.2</v>
      </c>
      <c r="F567">
        <v>417</v>
      </c>
      <c r="G567">
        <v>34.1</v>
      </c>
      <c r="H567">
        <v>287</v>
      </c>
      <c r="I567">
        <v>16.2</v>
      </c>
      <c r="J567" t="s">
        <v>45</v>
      </c>
      <c r="K567">
        <v>16.5</v>
      </c>
      <c r="L567" t="s">
        <v>45</v>
      </c>
      <c r="M567">
        <v>64.2</v>
      </c>
      <c r="N567">
        <v>288</v>
      </c>
      <c r="O567">
        <v>8.9</v>
      </c>
      <c r="P567" t="s">
        <v>45</v>
      </c>
      <c r="Q567">
        <v>31.7</v>
      </c>
      <c r="R567" t="s">
        <v>45</v>
      </c>
      <c r="S567">
        <v>37.299999999999997</v>
      </c>
      <c r="T567">
        <v>349</v>
      </c>
      <c r="U567" t="s">
        <v>645</v>
      </c>
    </row>
    <row r="568" spans="1:21" x14ac:dyDescent="0.25">
      <c r="A568">
        <v>567</v>
      </c>
      <c r="B568" t="s">
        <v>719</v>
      </c>
      <c r="C568" t="s">
        <v>22</v>
      </c>
      <c r="D568" t="s">
        <v>23</v>
      </c>
      <c r="E568">
        <v>21.1</v>
      </c>
      <c r="F568">
        <v>397</v>
      </c>
      <c r="G568">
        <v>20.399999999999999</v>
      </c>
      <c r="H568">
        <v>451</v>
      </c>
      <c r="I568">
        <v>23.5</v>
      </c>
      <c r="J568" t="s">
        <v>45</v>
      </c>
      <c r="K568">
        <v>24.1</v>
      </c>
      <c r="L568">
        <v>502</v>
      </c>
      <c r="M568">
        <v>13.3</v>
      </c>
      <c r="N568" t="s">
        <v>45</v>
      </c>
      <c r="O568">
        <v>21.5</v>
      </c>
      <c r="P568">
        <v>516</v>
      </c>
      <c r="Q568">
        <v>40</v>
      </c>
      <c r="R568" t="s">
        <v>45</v>
      </c>
      <c r="S568">
        <v>69.900000000000006</v>
      </c>
      <c r="T568">
        <v>137</v>
      </c>
      <c r="U568" t="s">
        <v>645</v>
      </c>
    </row>
    <row r="569" spans="1:21" x14ac:dyDescent="0.25">
      <c r="A569">
        <v>568</v>
      </c>
      <c r="B569" t="s">
        <v>720</v>
      </c>
      <c r="C569" t="s">
        <v>41</v>
      </c>
      <c r="D569" t="s">
        <v>42</v>
      </c>
      <c r="E569">
        <v>8.1999999999999993</v>
      </c>
      <c r="F569" t="s">
        <v>158</v>
      </c>
      <c r="G569">
        <v>2.2999999999999998</v>
      </c>
      <c r="H569" t="s">
        <v>158</v>
      </c>
      <c r="I569">
        <v>15.7</v>
      </c>
      <c r="J569" t="s">
        <v>45</v>
      </c>
      <c r="K569">
        <v>71.900000000000006</v>
      </c>
      <c r="L569">
        <v>134</v>
      </c>
      <c r="M569">
        <v>12.5</v>
      </c>
      <c r="N569" t="s">
        <v>45</v>
      </c>
      <c r="O569">
        <v>2.8</v>
      </c>
      <c r="P569" t="s">
        <v>45</v>
      </c>
      <c r="Q569">
        <v>61.1</v>
      </c>
      <c r="R569">
        <v>555</v>
      </c>
      <c r="S569">
        <v>13.2</v>
      </c>
      <c r="T569" t="s">
        <v>45</v>
      </c>
      <c r="U569" t="s">
        <v>645</v>
      </c>
    </row>
    <row r="570" spans="1:21" x14ac:dyDescent="0.25">
      <c r="A570">
        <v>569</v>
      </c>
      <c r="B570" t="s">
        <v>721</v>
      </c>
      <c r="C570" t="s">
        <v>70</v>
      </c>
      <c r="D570" t="s">
        <v>71</v>
      </c>
      <c r="E570">
        <v>6.7</v>
      </c>
      <c r="F570" t="s">
        <v>158</v>
      </c>
      <c r="G570">
        <v>7.5</v>
      </c>
      <c r="H570" t="s">
        <v>158</v>
      </c>
      <c r="I570">
        <v>5.8</v>
      </c>
      <c r="J570" t="s">
        <v>45</v>
      </c>
      <c r="K570">
        <v>44.6</v>
      </c>
      <c r="L570">
        <v>301</v>
      </c>
      <c r="M570">
        <v>86.4</v>
      </c>
      <c r="N570">
        <v>194</v>
      </c>
      <c r="O570">
        <v>77.099999999999994</v>
      </c>
      <c r="P570">
        <v>170</v>
      </c>
      <c r="Q570">
        <v>74.5</v>
      </c>
      <c r="R570">
        <v>406</v>
      </c>
      <c r="S570">
        <v>19</v>
      </c>
      <c r="T570" t="s">
        <v>45</v>
      </c>
      <c r="U570" t="s">
        <v>645</v>
      </c>
    </row>
    <row r="571" spans="1:21" x14ac:dyDescent="0.25">
      <c r="A571">
        <v>570</v>
      </c>
      <c r="B571" t="s">
        <v>722</v>
      </c>
      <c r="C571" t="s">
        <v>57</v>
      </c>
      <c r="D571" t="s">
        <v>58</v>
      </c>
      <c r="E571">
        <v>4.3</v>
      </c>
      <c r="F571" t="s">
        <v>158</v>
      </c>
      <c r="G571">
        <v>2.8</v>
      </c>
      <c r="H571" t="s">
        <v>158</v>
      </c>
      <c r="I571">
        <v>91.1</v>
      </c>
      <c r="J571">
        <v>83</v>
      </c>
      <c r="K571">
        <v>5.0999999999999996</v>
      </c>
      <c r="L571" t="s">
        <v>45</v>
      </c>
      <c r="M571">
        <v>4.8</v>
      </c>
      <c r="N571" t="s">
        <v>45</v>
      </c>
      <c r="O571">
        <v>3.7</v>
      </c>
      <c r="P571" t="s">
        <v>45</v>
      </c>
      <c r="Q571">
        <v>26.4</v>
      </c>
      <c r="R571" t="s">
        <v>45</v>
      </c>
      <c r="S571">
        <v>5.6</v>
      </c>
      <c r="T571" t="s">
        <v>45</v>
      </c>
      <c r="U571" t="s">
        <v>645</v>
      </c>
    </row>
    <row r="572" spans="1:21" x14ac:dyDescent="0.25">
      <c r="A572">
        <v>571</v>
      </c>
      <c r="B572" t="s">
        <v>723</v>
      </c>
      <c r="C572" t="s">
        <v>38</v>
      </c>
      <c r="D572" t="s">
        <v>39</v>
      </c>
      <c r="E572">
        <v>11.2</v>
      </c>
      <c r="F572" t="s">
        <v>158</v>
      </c>
      <c r="G572">
        <v>16.899999999999999</v>
      </c>
      <c r="H572" t="s">
        <v>158</v>
      </c>
      <c r="I572">
        <v>13.5</v>
      </c>
      <c r="J572" t="s">
        <v>45</v>
      </c>
      <c r="K572">
        <v>24.2</v>
      </c>
      <c r="L572">
        <v>501</v>
      </c>
      <c r="M572">
        <v>100</v>
      </c>
      <c r="N572">
        <v>42</v>
      </c>
      <c r="O572">
        <v>60.7</v>
      </c>
      <c r="P572">
        <v>233</v>
      </c>
      <c r="Q572">
        <v>14.3</v>
      </c>
      <c r="R572" t="s">
        <v>45</v>
      </c>
      <c r="S572">
        <v>84.8</v>
      </c>
      <c r="T572">
        <v>85</v>
      </c>
      <c r="U572" t="s">
        <v>645</v>
      </c>
    </row>
    <row r="573" spans="1:21" x14ac:dyDescent="0.25">
      <c r="A573">
        <v>572</v>
      </c>
      <c r="B573" t="s">
        <v>724</v>
      </c>
      <c r="C573" t="s">
        <v>725</v>
      </c>
      <c r="D573" t="s">
        <v>726</v>
      </c>
      <c r="E573">
        <v>14.4</v>
      </c>
      <c r="F573" t="s">
        <v>158</v>
      </c>
      <c r="G573">
        <v>21</v>
      </c>
      <c r="H573">
        <v>441</v>
      </c>
      <c r="I573">
        <v>64.3</v>
      </c>
      <c r="J573">
        <v>227</v>
      </c>
      <c r="K573">
        <v>2</v>
      </c>
      <c r="L573" t="s">
        <v>45</v>
      </c>
      <c r="M573">
        <v>3.1</v>
      </c>
      <c r="N573" t="s">
        <v>45</v>
      </c>
      <c r="O573">
        <v>9.9</v>
      </c>
      <c r="P573" t="s">
        <v>45</v>
      </c>
      <c r="Q573">
        <v>36.799999999999997</v>
      </c>
      <c r="R573" t="s">
        <v>45</v>
      </c>
      <c r="S573">
        <v>54</v>
      </c>
      <c r="T573">
        <v>223</v>
      </c>
      <c r="U573" t="s">
        <v>645</v>
      </c>
    </row>
    <row r="574" spans="1:21" x14ac:dyDescent="0.25">
      <c r="A574">
        <v>573</v>
      </c>
      <c r="B574" t="s">
        <v>727</v>
      </c>
      <c r="C574" t="s">
        <v>265</v>
      </c>
      <c r="D574" t="s">
        <v>266</v>
      </c>
      <c r="E574">
        <v>37.4</v>
      </c>
      <c r="F574">
        <v>227</v>
      </c>
      <c r="G574">
        <v>8.9</v>
      </c>
      <c r="H574" t="s">
        <v>158</v>
      </c>
      <c r="I574">
        <v>16.8</v>
      </c>
      <c r="J574" t="s">
        <v>45</v>
      </c>
      <c r="K574">
        <v>9.1</v>
      </c>
      <c r="L574" t="s">
        <v>45</v>
      </c>
      <c r="M574">
        <v>3.9</v>
      </c>
      <c r="N574" t="s">
        <v>45</v>
      </c>
      <c r="O574">
        <v>11</v>
      </c>
      <c r="P574" t="s">
        <v>45</v>
      </c>
      <c r="Q574">
        <v>93.1</v>
      </c>
      <c r="R574">
        <v>109</v>
      </c>
      <c r="S574">
        <v>4.2</v>
      </c>
      <c r="T574" t="s">
        <v>45</v>
      </c>
      <c r="U574" t="s">
        <v>645</v>
      </c>
    </row>
    <row r="575" spans="1:21" x14ac:dyDescent="0.25">
      <c r="A575">
        <v>574</v>
      </c>
      <c r="B575" t="s">
        <v>728</v>
      </c>
      <c r="C575" t="s">
        <v>218</v>
      </c>
      <c r="D575" t="s">
        <v>219</v>
      </c>
      <c r="E575">
        <v>20.5</v>
      </c>
      <c r="F575">
        <v>406</v>
      </c>
      <c r="G575">
        <v>5.6</v>
      </c>
      <c r="H575" t="s">
        <v>158</v>
      </c>
      <c r="I575">
        <v>7.1</v>
      </c>
      <c r="J575" t="s">
        <v>45</v>
      </c>
      <c r="K575">
        <v>52.5</v>
      </c>
      <c r="L575">
        <v>245</v>
      </c>
      <c r="M575">
        <v>7.4</v>
      </c>
      <c r="N575" t="s">
        <v>45</v>
      </c>
      <c r="O575">
        <v>13</v>
      </c>
      <c r="P575" t="s">
        <v>45</v>
      </c>
      <c r="Q575">
        <v>86.5</v>
      </c>
      <c r="R575">
        <v>221</v>
      </c>
      <c r="S575">
        <v>19.8</v>
      </c>
      <c r="T575">
        <v>594</v>
      </c>
      <c r="U575" t="s">
        <v>645</v>
      </c>
    </row>
    <row r="576" spans="1:21" x14ac:dyDescent="0.25">
      <c r="A576">
        <v>575</v>
      </c>
      <c r="B576" t="s">
        <v>729</v>
      </c>
      <c r="C576" t="s">
        <v>41</v>
      </c>
      <c r="D576" t="s">
        <v>42</v>
      </c>
      <c r="E576">
        <v>3.7</v>
      </c>
      <c r="F576" t="s">
        <v>158</v>
      </c>
      <c r="G576">
        <v>2.2999999999999998</v>
      </c>
      <c r="H576" t="s">
        <v>158</v>
      </c>
      <c r="I576">
        <v>9.4</v>
      </c>
      <c r="J576" t="s">
        <v>45</v>
      </c>
      <c r="K576">
        <v>89</v>
      </c>
      <c r="L576">
        <v>69</v>
      </c>
      <c r="M576">
        <v>3.7</v>
      </c>
      <c r="N576" t="s">
        <v>45</v>
      </c>
      <c r="O576">
        <v>2.9</v>
      </c>
      <c r="P576" t="s">
        <v>45</v>
      </c>
      <c r="Q576">
        <v>53.6</v>
      </c>
      <c r="R576" t="s">
        <v>45</v>
      </c>
      <c r="S576">
        <v>7.9</v>
      </c>
      <c r="T576" t="s">
        <v>45</v>
      </c>
      <c r="U576" t="s">
        <v>645</v>
      </c>
    </row>
    <row r="577" spans="1:21" x14ac:dyDescent="0.25">
      <c r="A577">
        <v>576</v>
      </c>
      <c r="B577" t="s">
        <v>730</v>
      </c>
      <c r="C577" t="s">
        <v>67</v>
      </c>
      <c r="D577" t="s">
        <v>68</v>
      </c>
      <c r="E577">
        <v>5.3</v>
      </c>
      <c r="F577" t="s">
        <v>158</v>
      </c>
      <c r="G577">
        <v>2.6</v>
      </c>
      <c r="H577" t="s">
        <v>158</v>
      </c>
      <c r="I577">
        <v>67.400000000000006</v>
      </c>
      <c r="J577">
        <v>204</v>
      </c>
      <c r="K577">
        <v>27.2</v>
      </c>
      <c r="L577">
        <v>461</v>
      </c>
      <c r="M577">
        <v>3.1</v>
      </c>
      <c r="N577" t="s">
        <v>45</v>
      </c>
      <c r="O577">
        <v>4.5</v>
      </c>
      <c r="P577" t="s">
        <v>45</v>
      </c>
      <c r="Q577">
        <v>33.5</v>
      </c>
      <c r="R577" t="s">
        <v>45</v>
      </c>
      <c r="S577">
        <v>3.9</v>
      </c>
      <c r="T577" t="s">
        <v>45</v>
      </c>
      <c r="U577" t="s">
        <v>645</v>
      </c>
    </row>
    <row r="578" spans="1:21" x14ac:dyDescent="0.25">
      <c r="A578">
        <v>577</v>
      </c>
      <c r="B578" t="s">
        <v>731</v>
      </c>
      <c r="C578" t="s">
        <v>67</v>
      </c>
      <c r="D578" t="s">
        <v>68</v>
      </c>
      <c r="E578">
        <v>2.1</v>
      </c>
      <c r="F578" t="s">
        <v>158</v>
      </c>
      <c r="G578">
        <v>1.5</v>
      </c>
      <c r="H578" t="s">
        <v>158</v>
      </c>
      <c r="I578">
        <v>93.8</v>
      </c>
      <c r="J578">
        <v>66</v>
      </c>
      <c r="K578">
        <v>6.8</v>
      </c>
      <c r="L578" t="s">
        <v>45</v>
      </c>
      <c r="M578">
        <v>4.7</v>
      </c>
      <c r="N578" t="s">
        <v>45</v>
      </c>
      <c r="O578">
        <v>3.4</v>
      </c>
      <c r="P578" t="s">
        <v>45</v>
      </c>
      <c r="Q578">
        <v>17</v>
      </c>
      <c r="R578" t="s">
        <v>45</v>
      </c>
      <c r="S578">
        <v>4.5999999999999996</v>
      </c>
      <c r="T578" t="s">
        <v>45</v>
      </c>
      <c r="U578" t="s">
        <v>645</v>
      </c>
    </row>
    <row r="579" spans="1:21" x14ac:dyDescent="0.25">
      <c r="A579">
        <v>578</v>
      </c>
      <c r="B579" t="s">
        <v>732</v>
      </c>
      <c r="C579" t="s">
        <v>356</v>
      </c>
      <c r="D579" t="s">
        <v>357</v>
      </c>
      <c r="E579">
        <v>5.2</v>
      </c>
      <c r="F579" t="s">
        <v>158</v>
      </c>
      <c r="G579">
        <v>8.6</v>
      </c>
      <c r="H579" t="s">
        <v>158</v>
      </c>
      <c r="I579">
        <v>57.3</v>
      </c>
      <c r="J579">
        <v>271</v>
      </c>
      <c r="K579">
        <v>1.8</v>
      </c>
      <c r="L579" t="s">
        <v>45</v>
      </c>
      <c r="M579">
        <v>98.7</v>
      </c>
      <c r="N579">
        <v>102</v>
      </c>
      <c r="O579">
        <v>37.299999999999997</v>
      </c>
      <c r="P579">
        <v>370</v>
      </c>
      <c r="Q579">
        <v>7.1</v>
      </c>
      <c r="R579" t="s">
        <v>45</v>
      </c>
      <c r="S579">
        <v>9</v>
      </c>
      <c r="T579" t="s">
        <v>45</v>
      </c>
      <c r="U579" t="s">
        <v>645</v>
      </c>
    </row>
    <row r="580" spans="1:21" x14ac:dyDescent="0.25">
      <c r="A580">
        <v>579</v>
      </c>
      <c r="B580" t="s">
        <v>733</v>
      </c>
      <c r="C580" t="s">
        <v>57</v>
      </c>
      <c r="D580" t="s">
        <v>58</v>
      </c>
      <c r="E580">
        <v>6.4</v>
      </c>
      <c r="F580" t="s">
        <v>158</v>
      </c>
      <c r="G580">
        <v>2.2999999999999998</v>
      </c>
      <c r="H580" t="s">
        <v>158</v>
      </c>
      <c r="I580">
        <v>83.8</v>
      </c>
      <c r="J580">
        <v>116</v>
      </c>
      <c r="K580">
        <v>7</v>
      </c>
      <c r="L580" t="s">
        <v>45</v>
      </c>
      <c r="M580">
        <v>7.2</v>
      </c>
      <c r="N580" t="s">
        <v>45</v>
      </c>
      <c r="O580">
        <v>5.0999999999999996</v>
      </c>
      <c r="P580" t="s">
        <v>45</v>
      </c>
      <c r="Q580">
        <v>57.1</v>
      </c>
      <c r="R580" t="s">
        <v>45</v>
      </c>
      <c r="S580">
        <v>5.9</v>
      </c>
      <c r="T580" t="s">
        <v>45</v>
      </c>
      <c r="U580" t="s">
        <v>645</v>
      </c>
    </row>
    <row r="581" spans="1:21" x14ac:dyDescent="0.25">
      <c r="A581">
        <v>580</v>
      </c>
      <c r="B581" t="s">
        <v>734</v>
      </c>
      <c r="C581" t="s">
        <v>265</v>
      </c>
      <c r="D581" t="s">
        <v>266</v>
      </c>
      <c r="E581">
        <v>32</v>
      </c>
      <c r="F581">
        <v>263</v>
      </c>
      <c r="G581">
        <v>7.1</v>
      </c>
      <c r="H581" t="s">
        <v>158</v>
      </c>
      <c r="I581">
        <v>12</v>
      </c>
      <c r="J581" t="s">
        <v>45</v>
      </c>
      <c r="K581">
        <v>22.7</v>
      </c>
      <c r="L581">
        <v>516</v>
      </c>
      <c r="M581">
        <v>2.5</v>
      </c>
      <c r="N581" t="s">
        <v>45</v>
      </c>
      <c r="O581">
        <v>17.8</v>
      </c>
      <c r="P581">
        <v>563</v>
      </c>
      <c r="Q581">
        <v>93.4</v>
      </c>
      <c r="R581">
        <v>101</v>
      </c>
      <c r="S581">
        <v>15.3</v>
      </c>
      <c r="T581" t="s">
        <v>45</v>
      </c>
      <c r="U581" t="s">
        <v>645</v>
      </c>
    </row>
    <row r="582" spans="1:21" x14ac:dyDescent="0.25">
      <c r="A582">
        <v>581</v>
      </c>
      <c r="B582" t="s">
        <v>735</v>
      </c>
      <c r="C582" t="s">
        <v>34</v>
      </c>
      <c r="D582" t="s">
        <v>35</v>
      </c>
      <c r="E582">
        <v>10.4</v>
      </c>
      <c r="F582" t="s">
        <v>158</v>
      </c>
      <c r="G582">
        <v>5.3</v>
      </c>
      <c r="H582" t="s">
        <v>158</v>
      </c>
      <c r="I582">
        <v>5.7</v>
      </c>
      <c r="J582" t="s">
        <v>45</v>
      </c>
      <c r="K582">
        <v>41.5</v>
      </c>
      <c r="L582">
        <v>340</v>
      </c>
      <c r="M582">
        <v>100</v>
      </c>
      <c r="N582">
        <v>66</v>
      </c>
      <c r="O582">
        <v>47.5</v>
      </c>
      <c r="P582">
        <v>304</v>
      </c>
      <c r="Q582">
        <v>52.3</v>
      </c>
      <c r="R582" t="s">
        <v>45</v>
      </c>
      <c r="S582">
        <v>29.5</v>
      </c>
      <c r="T582">
        <v>428</v>
      </c>
      <c r="U582" t="s">
        <v>645</v>
      </c>
    </row>
    <row r="583" spans="1:21" x14ac:dyDescent="0.25">
      <c r="A583">
        <v>582</v>
      </c>
      <c r="B583" t="s">
        <v>736</v>
      </c>
      <c r="C583" t="s">
        <v>73</v>
      </c>
      <c r="D583" t="s">
        <v>74</v>
      </c>
      <c r="E583">
        <v>19.5</v>
      </c>
      <c r="F583">
        <v>439</v>
      </c>
      <c r="G583">
        <v>19.5</v>
      </c>
      <c r="H583">
        <v>473</v>
      </c>
      <c r="I583">
        <v>1.7</v>
      </c>
      <c r="J583" t="s">
        <v>45</v>
      </c>
      <c r="K583">
        <v>43.8</v>
      </c>
      <c r="L583">
        <v>311</v>
      </c>
      <c r="M583">
        <v>38.1</v>
      </c>
      <c r="N583">
        <v>417</v>
      </c>
      <c r="O583">
        <v>14.5</v>
      </c>
      <c r="P583" t="s">
        <v>45</v>
      </c>
      <c r="Q583">
        <v>90.2</v>
      </c>
      <c r="R583">
        <v>157</v>
      </c>
      <c r="S583">
        <v>3.9</v>
      </c>
      <c r="T583" t="s">
        <v>45</v>
      </c>
      <c r="U583" t="s">
        <v>645</v>
      </c>
    </row>
    <row r="584" spans="1:21" x14ac:dyDescent="0.25">
      <c r="A584">
        <v>583</v>
      </c>
      <c r="B584" t="s">
        <v>737</v>
      </c>
      <c r="C584" t="s">
        <v>241</v>
      </c>
      <c r="D584" t="s">
        <v>242</v>
      </c>
      <c r="E584">
        <v>3.5</v>
      </c>
      <c r="F584" t="s">
        <v>158</v>
      </c>
      <c r="G584">
        <v>2.2999999999999998</v>
      </c>
      <c r="H584" t="s">
        <v>158</v>
      </c>
      <c r="I584">
        <v>20.100000000000001</v>
      </c>
      <c r="J584" t="s">
        <v>45</v>
      </c>
      <c r="K584">
        <v>76.8</v>
      </c>
      <c r="L584">
        <v>120</v>
      </c>
      <c r="M584">
        <v>1.3</v>
      </c>
      <c r="N584" t="s">
        <v>45</v>
      </c>
      <c r="O584">
        <v>1.5</v>
      </c>
      <c r="P584" t="s">
        <v>45</v>
      </c>
      <c r="Q584">
        <v>20.399999999999999</v>
      </c>
      <c r="R584" t="s">
        <v>45</v>
      </c>
      <c r="S584">
        <v>19.5</v>
      </c>
      <c r="T584">
        <v>600</v>
      </c>
      <c r="U584" t="s">
        <v>645</v>
      </c>
    </row>
    <row r="585" spans="1:21" x14ac:dyDescent="0.25">
      <c r="A585">
        <v>584</v>
      </c>
      <c r="B585" t="s">
        <v>738</v>
      </c>
      <c r="C585" t="s">
        <v>423</v>
      </c>
      <c r="D585" t="s">
        <v>424</v>
      </c>
      <c r="E585">
        <v>3.4</v>
      </c>
      <c r="F585" t="s">
        <v>158</v>
      </c>
      <c r="G585">
        <v>3.5</v>
      </c>
      <c r="H585" t="s">
        <v>158</v>
      </c>
      <c r="I585">
        <v>4.7</v>
      </c>
      <c r="J585" t="s">
        <v>45</v>
      </c>
      <c r="K585">
        <v>43.3</v>
      </c>
      <c r="L585">
        <v>315</v>
      </c>
      <c r="M585">
        <v>100</v>
      </c>
      <c r="N585">
        <v>15</v>
      </c>
      <c r="O585">
        <v>100</v>
      </c>
      <c r="P585">
        <v>2</v>
      </c>
      <c r="Q585">
        <v>21.4</v>
      </c>
      <c r="R585" t="s">
        <v>45</v>
      </c>
      <c r="S585">
        <v>80.400000000000006</v>
      </c>
      <c r="T585">
        <v>104</v>
      </c>
      <c r="U585" t="s">
        <v>645</v>
      </c>
    </row>
    <row r="586" spans="1:21" x14ac:dyDescent="0.25">
      <c r="A586">
        <v>585</v>
      </c>
      <c r="B586" t="s">
        <v>739</v>
      </c>
      <c r="C586" t="s">
        <v>133</v>
      </c>
      <c r="D586" t="s">
        <v>134</v>
      </c>
      <c r="E586">
        <v>20.100000000000001</v>
      </c>
      <c r="F586">
        <v>420</v>
      </c>
      <c r="G586">
        <v>25.4</v>
      </c>
      <c r="H586">
        <v>378</v>
      </c>
      <c r="I586">
        <v>27.2</v>
      </c>
      <c r="J586">
        <v>557</v>
      </c>
      <c r="K586">
        <v>20.6</v>
      </c>
      <c r="L586">
        <v>551</v>
      </c>
      <c r="M586">
        <v>15.3</v>
      </c>
      <c r="N586" t="s">
        <v>45</v>
      </c>
      <c r="O586">
        <v>10.199999999999999</v>
      </c>
      <c r="P586" t="s">
        <v>45</v>
      </c>
      <c r="Q586">
        <v>37.9</v>
      </c>
      <c r="R586" t="s">
        <v>45</v>
      </c>
      <c r="S586">
        <v>16</v>
      </c>
      <c r="T586" t="s">
        <v>45</v>
      </c>
      <c r="U586" t="s">
        <v>645</v>
      </c>
    </row>
    <row r="587" spans="1:21" x14ac:dyDescent="0.25">
      <c r="A587">
        <v>586</v>
      </c>
      <c r="B587" t="s">
        <v>740</v>
      </c>
      <c r="C587" t="s">
        <v>41</v>
      </c>
      <c r="D587" t="s">
        <v>42</v>
      </c>
      <c r="E587">
        <v>7.1</v>
      </c>
      <c r="F587" t="s">
        <v>158</v>
      </c>
      <c r="G587">
        <v>2.2000000000000002</v>
      </c>
      <c r="H587" t="s">
        <v>158</v>
      </c>
      <c r="I587">
        <v>70.400000000000006</v>
      </c>
      <c r="J587">
        <v>185</v>
      </c>
      <c r="K587">
        <v>17.8</v>
      </c>
      <c r="L587">
        <v>586</v>
      </c>
      <c r="M587">
        <v>10.7</v>
      </c>
      <c r="N587" t="s">
        <v>45</v>
      </c>
      <c r="O587">
        <v>1.4</v>
      </c>
      <c r="P587" t="s">
        <v>45</v>
      </c>
      <c r="Q587">
        <v>65.099999999999994</v>
      </c>
      <c r="R587">
        <v>509</v>
      </c>
      <c r="S587">
        <v>24.9</v>
      </c>
      <c r="T587">
        <v>492</v>
      </c>
      <c r="U587" t="s">
        <v>645</v>
      </c>
    </row>
    <row r="588" spans="1:21" x14ac:dyDescent="0.25">
      <c r="A588">
        <v>587</v>
      </c>
      <c r="B588" t="s">
        <v>741</v>
      </c>
      <c r="C588" t="s">
        <v>93</v>
      </c>
      <c r="D588" t="s">
        <v>94</v>
      </c>
      <c r="E588">
        <v>11.1</v>
      </c>
      <c r="F588" t="s">
        <v>158</v>
      </c>
      <c r="G588">
        <v>5.3</v>
      </c>
      <c r="H588" t="s">
        <v>158</v>
      </c>
      <c r="I588">
        <v>70.8</v>
      </c>
      <c r="J588">
        <v>181</v>
      </c>
      <c r="K588">
        <v>7.8</v>
      </c>
      <c r="L588" t="s">
        <v>45</v>
      </c>
      <c r="O588">
        <v>10.5</v>
      </c>
      <c r="P588" t="s">
        <v>45</v>
      </c>
      <c r="Q588">
        <v>69.099999999999994</v>
      </c>
      <c r="R588">
        <v>469</v>
      </c>
      <c r="S588">
        <v>9.3000000000000007</v>
      </c>
      <c r="T588" t="s">
        <v>45</v>
      </c>
      <c r="U588" t="s">
        <v>645</v>
      </c>
    </row>
    <row r="589" spans="1:21" x14ac:dyDescent="0.25">
      <c r="A589">
        <v>588</v>
      </c>
      <c r="B589" t="s">
        <v>742</v>
      </c>
      <c r="C589" t="s">
        <v>62</v>
      </c>
      <c r="D589" t="s">
        <v>63</v>
      </c>
      <c r="E589">
        <v>18.899999999999999</v>
      </c>
      <c r="F589">
        <v>453</v>
      </c>
      <c r="G589">
        <v>3.5</v>
      </c>
      <c r="H589" t="s">
        <v>158</v>
      </c>
      <c r="I589">
        <v>43.1</v>
      </c>
      <c r="J589">
        <v>359</v>
      </c>
      <c r="K589">
        <v>15.9</v>
      </c>
      <c r="L589" t="s">
        <v>45</v>
      </c>
      <c r="M589">
        <v>6.1</v>
      </c>
      <c r="N589" t="s">
        <v>45</v>
      </c>
      <c r="O589">
        <v>25.5</v>
      </c>
      <c r="P589">
        <v>463</v>
      </c>
      <c r="Q589">
        <v>91.2</v>
      </c>
      <c r="R589">
        <v>137</v>
      </c>
      <c r="S589">
        <v>4.3</v>
      </c>
      <c r="T589" t="s">
        <v>45</v>
      </c>
      <c r="U589" t="s">
        <v>645</v>
      </c>
    </row>
    <row r="590" spans="1:21" x14ac:dyDescent="0.25">
      <c r="A590">
        <v>589</v>
      </c>
      <c r="B590" t="s">
        <v>743</v>
      </c>
      <c r="C590" t="s">
        <v>22</v>
      </c>
      <c r="D590" t="s">
        <v>23</v>
      </c>
      <c r="E590">
        <v>10.4</v>
      </c>
      <c r="F590" t="s">
        <v>158</v>
      </c>
      <c r="G590">
        <v>9.6</v>
      </c>
      <c r="H590" t="s">
        <v>158</v>
      </c>
      <c r="I590">
        <v>8.5</v>
      </c>
      <c r="J590" t="s">
        <v>45</v>
      </c>
      <c r="K590">
        <v>58.8</v>
      </c>
      <c r="L590">
        <v>212</v>
      </c>
      <c r="M590">
        <v>37.200000000000003</v>
      </c>
      <c r="N590">
        <v>426</v>
      </c>
      <c r="O590">
        <v>16</v>
      </c>
      <c r="P590" t="s">
        <v>45</v>
      </c>
      <c r="Q590">
        <v>61.2</v>
      </c>
      <c r="R590">
        <v>554</v>
      </c>
      <c r="S590">
        <v>28.8</v>
      </c>
      <c r="T590">
        <v>438</v>
      </c>
      <c r="U590" t="s">
        <v>645</v>
      </c>
    </row>
    <row r="591" spans="1:21" x14ac:dyDescent="0.25">
      <c r="A591">
        <v>590</v>
      </c>
      <c r="B591" t="s">
        <v>744</v>
      </c>
      <c r="C591" t="s">
        <v>22</v>
      </c>
      <c r="D591" t="s">
        <v>23</v>
      </c>
      <c r="E591">
        <v>12.8</v>
      </c>
      <c r="F591" t="s">
        <v>158</v>
      </c>
      <c r="G591">
        <v>8.6</v>
      </c>
      <c r="H591" t="s">
        <v>158</v>
      </c>
      <c r="I591">
        <v>11</v>
      </c>
      <c r="J591" t="s">
        <v>45</v>
      </c>
      <c r="K591">
        <v>61</v>
      </c>
      <c r="L591">
        <v>196</v>
      </c>
      <c r="M591">
        <v>4.5999999999999996</v>
      </c>
      <c r="N591" t="s">
        <v>45</v>
      </c>
      <c r="O591">
        <v>12.3</v>
      </c>
      <c r="P591" t="s">
        <v>45</v>
      </c>
      <c r="Q591">
        <v>71.2</v>
      </c>
      <c r="R591">
        <v>446</v>
      </c>
      <c r="S591">
        <v>3.1</v>
      </c>
      <c r="T591" t="s">
        <v>45</v>
      </c>
      <c r="U591" t="s">
        <v>645</v>
      </c>
    </row>
    <row r="592" spans="1:21" x14ac:dyDescent="0.25">
      <c r="A592">
        <v>591</v>
      </c>
      <c r="B592" t="s">
        <v>745</v>
      </c>
      <c r="C592" t="s">
        <v>41</v>
      </c>
      <c r="D592" t="s">
        <v>42</v>
      </c>
      <c r="E592">
        <v>8.5</v>
      </c>
      <c r="F592" t="s">
        <v>158</v>
      </c>
      <c r="G592">
        <v>1.6</v>
      </c>
      <c r="H592" t="s">
        <v>158</v>
      </c>
      <c r="I592">
        <v>21.7</v>
      </c>
      <c r="J592" t="s">
        <v>45</v>
      </c>
      <c r="K592">
        <v>63.9</v>
      </c>
      <c r="L592">
        <v>181</v>
      </c>
      <c r="M592">
        <v>3.8</v>
      </c>
      <c r="N592" t="s">
        <v>45</v>
      </c>
      <c r="O592">
        <v>1.7</v>
      </c>
      <c r="P592" t="s">
        <v>45</v>
      </c>
      <c r="Q592">
        <v>49.2</v>
      </c>
      <c r="R592" t="s">
        <v>45</v>
      </c>
      <c r="S592">
        <v>3.4</v>
      </c>
      <c r="T592" t="s">
        <v>45</v>
      </c>
      <c r="U592" t="s">
        <v>645</v>
      </c>
    </row>
    <row r="593" spans="1:21" x14ac:dyDescent="0.25">
      <c r="A593">
        <v>592</v>
      </c>
      <c r="B593" t="s">
        <v>746</v>
      </c>
      <c r="C593" t="s">
        <v>41</v>
      </c>
      <c r="D593" t="s">
        <v>42</v>
      </c>
      <c r="E593">
        <v>7</v>
      </c>
      <c r="F593" t="s">
        <v>158</v>
      </c>
      <c r="G593">
        <v>7.4</v>
      </c>
      <c r="H593" t="s">
        <v>158</v>
      </c>
      <c r="I593">
        <v>12.7</v>
      </c>
      <c r="J593" t="s">
        <v>45</v>
      </c>
      <c r="K593">
        <v>72.2</v>
      </c>
      <c r="L593">
        <v>132</v>
      </c>
      <c r="M593">
        <v>5.5</v>
      </c>
      <c r="N593" t="s">
        <v>45</v>
      </c>
      <c r="O593">
        <v>2.1</v>
      </c>
      <c r="P593" t="s">
        <v>45</v>
      </c>
      <c r="Q593">
        <v>38.6</v>
      </c>
      <c r="R593" t="s">
        <v>45</v>
      </c>
      <c r="S593">
        <v>19.3</v>
      </c>
      <c r="T593" t="s">
        <v>45</v>
      </c>
      <c r="U593" t="s">
        <v>645</v>
      </c>
    </row>
    <row r="594" spans="1:21" x14ac:dyDescent="0.25">
      <c r="A594">
        <v>593</v>
      </c>
      <c r="B594" t="s">
        <v>747</v>
      </c>
      <c r="C594" t="s">
        <v>22</v>
      </c>
      <c r="D594" t="s">
        <v>23</v>
      </c>
      <c r="E594">
        <v>5.6</v>
      </c>
      <c r="F594" t="s">
        <v>158</v>
      </c>
      <c r="G594">
        <v>5</v>
      </c>
      <c r="H594" t="s">
        <v>158</v>
      </c>
      <c r="I594">
        <v>29.8</v>
      </c>
      <c r="J594">
        <v>515</v>
      </c>
      <c r="K594">
        <v>40.1</v>
      </c>
      <c r="L594">
        <v>350</v>
      </c>
      <c r="M594">
        <v>50.2</v>
      </c>
      <c r="N594">
        <v>350</v>
      </c>
      <c r="O594">
        <v>36</v>
      </c>
      <c r="P594">
        <v>382</v>
      </c>
      <c r="Q594">
        <v>54.1</v>
      </c>
      <c r="R594" t="s">
        <v>45</v>
      </c>
      <c r="S594">
        <v>73.099999999999994</v>
      </c>
      <c r="T594">
        <v>125</v>
      </c>
      <c r="U594" t="s">
        <v>645</v>
      </c>
    </row>
    <row r="595" spans="1:21" x14ac:dyDescent="0.25">
      <c r="A595">
        <v>594</v>
      </c>
      <c r="B595" t="s">
        <v>748</v>
      </c>
      <c r="C595" t="s">
        <v>218</v>
      </c>
      <c r="D595" t="s">
        <v>219</v>
      </c>
      <c r="E595">
        <v>5.6</v>
      </c>
      <c r="F595" t="s">
        <v>158</v>
      </c>
      <c r="G595">
        <v>4.3</v>
      </c>
      <c r="H595" t="s">
        <v>158</v>
      </c>
      <c r="I595">
        <v>11.8</v>
      </c>
      <c r="J595" t="s">
        <v>45</v>
      </c>
      <c r="K595">
        <v>76.2</v>
      </c>
      <c r="L595">
        <v>124</v>
      </c>
      <c r="M595">
        <v>5.6</v>
      </c>
      <c r="N595" t="s">
        <v>45</v>
      </c>
      <c r="O595">
        <v>8.8000000000000007</v>
      </c>
      <c r="P595" t="s">
        <v>45</v>
      </c>
      <c r="Q595">
        <v>34.5</v>
      </c>
      <c r="R595" t="s">
        <v>45</v>
      </c>
      <c r="S595">
        <v>12.5</v>
      </c>
      <c r="T595" t="s">
        <v>45</v>
      </c>
      <c r="U595" t="s">
        <v>645</v>
      </c>
    </row>
    <row r="596" spans="1:21" x14ac:dyDescent="0.25">
      <c r="A596">
        <v>595</v>
      </c>
      <c r="B596" t="s">
        <v>749</v>
      </c>
      <c r="C596" t="s">
        <v>67</v>
      </c>
      <c r="D596" t="s">
        <v>68</v>
      </c>
      <c r="E596">
        <v>3.4</v>
      </c>
      <c r="F596" t="s">
        <v>158</v>
      </c>
      <c r="G596">
        <v>6.3</v>
      </c>
      <c r="H596" t="s">
        <v>158</v>
      </c>
      <c r="I596">
        <v>92.4</v>
      </c>
      <c r="J596">
        <v>75</v>
      </c>
      <c r="K596">
        <v>1.2</v>
      </c>
      <c r="L596" t="s">
        <v>45</v>
      </c>
      <c r="M596">
        <v>3.4</v>
      </c>
      <c r="N596" t="s">
        <v>45</v>
      </c>
      <c r="O596">
        <v>4.2</v>
      </c>
      <c r="P596" t="s">
        <v>45</v>
      </c>
      <c r="Q596">
        <v>5.3</v>
      </c>
      <c r="R596" t="s">
        <v>45</v>
      </c>
      <c r="S596">
        <v>4.3</v>
      </c>
      <c r="T596" t="s">
        <v>45</v>
      </c>
      <c r="U596" t="s">
        <v>645</v>
      </c>
    </row>
    <row r="597" spans="1:21" x14ac:dyDescent="0.25">
      <c r="A597">
        <v>596</v>
      </c>
      <c r="B597" t="s">
        <v>750</v>
      </c>
      <c r="C597" t="s">
        <v>556</v>
      </c>
      <c r="D597" t="s">
        <v>557</v>
      </c>
      <c r="E597">
        <v>14.9</v>
      </c>
      <c r="F597" t="s">
        <v>158</v>
      </c>
      <c r="G597">
        <v>13.7</v>
      </c>
      <c r="H597" t="s">
        <v>158</v>
      </c>
      <c r="I597">
        <v>3.7</v>
      </c>
      <c r="J597" t="s">
        <v>45</v>
      </c>
      <c r="K597">
        <v>62.4</v>
      </c>
      <c r="L597">
        <v>191</v>
      </c>
      <c r="M597">
        <v>1.8</v>
      </c>
      <c r="N597" t="s">
        <v>45</v>
      </c>
      <c r="O597">
        <v>4.3</v>
      </c>
      <c r="P597" t="s">
        <v>45</v>
      </c>
      <c r="Q597">
        <v>57</v>
      </c>
      <c r="R597" t="s">
        <v>45</v>
      </c>
      <c r="S597">
        <v>12</v>
      </c>
      <c r="T597" t="s">
        <v>45</v>
      </c>
      <c r="U597" t="s">
        <v>645</v>
      </c>
    </row>
    <row r="598" spans="1:21" x14ac:dyDescent="0.25">
      <c r="A598">
        <v>597</v>
      </c>
      <c r="B598" t="s">
        <v>751</v>
      </c>
      <c r="C598" t="s">
        <v>73</v>
      </c>
      <c r="D598" t="s">
        <v>74</v>
      </c>
      <c r="E598">
        <v>13.5</v>
      </c>
      <c r="F598" t="s">
        <v>158</v>
      </c>
      <c r="G598">
        <v>31.5</v>
      </c>
      <c r="H598">
        <v>314</v>
      </c>
      <c r="I598">
        <v>6</v>
      </c>
      <c r="J598" t="s">
        <v>45</v>
      </c>
      <c r="K598">
        <v>41.7</v>
      </c>
      <c r="L598">
        <v>339</v>
      </c>
      <c r="M598">
        <v>46.3</v>
      </c>
      <c r="N598">
        <v>374</v>
      </c>
      <c r="O598">
        <v>14.7</v>
      </c>
      <c r="P598" t="s">
        <v>45</v>
      </c>
      <c r="Q598">
        <v>68.599999999999994</v>
      </c>
      <c r="R598">
        <v>473</v>
      </c>
      <c r="S598">
        <v>15.7</v>
      </c>
      <c r="T598" t="s">
        <v>45</v>
      </c>
      <c r="U598" t="s">
        <v>645</v>
      </c>
    </row>
    <row r="599" spans="1:21" x14ac:dyDescent="0.25">
      <c r="A599">
        <v>598</v>
      </c>
      <c r="B599" t="s">
        <v>752</v>
      </c>
      <c r="C599" t="s">
        <v>753</v>
      </c>
      <c r="D599" t="s">
        <v>754</v>
      </c>
      <c r="E599">
        <v>26.9</v>
      </c>
      <c r="F599">
        <v>316</v>
      </c>
      <c r="G599">
        <v>38.6</v>
      </c>
      <c r="H599">
        <v>243</v>
      </c>
      <c r="I599">
        <v>17</v>
      </c>
      <c r="J599" t="s">
        <v>45</v>
      </c>
      <c r="K599">
        <v>2.9</v>
      </c>
      <c r="L599" t="s">
        <v>45</v>
      </c>
      <c r="M599">
        <v>18.3</v>
      </c>
      <c r="N599" t="s">
        <v>45</v>
      </c>
      <c r="O599">
        <v>28.7</v>
      </c>
      <c r="P599">
        <v>438</v>
      </c>
      <c r="Q599">
        <v>57.8</v>
      </c>
      <c r="R599">
        <v>598</v>
      </c>
      <c r="S599">
        <v>30.8</v>
      </c>
      <c r="T599">
        <v>407</v>
      </c>
      <c r="U599" t="s">
        <v>645</v>
      </c>
    </row>
    <row r="600" spans="1:21" x14ac:dyDescent="0.25">
      <c r="A600">
        <v>599</v>
      </c>
      <c r="B600" t="s">
        <v>755</v>
      </c>
      <c r="C600" t="s">
        <v>382</v>
      </c>
      <c r="D600" t="s">
        <v>383</v>
      </c>
      <c r="E600">
        <v>16</v>
      </c>
      <c r="F600" t="s">
        <v>158</v>
      </c>
      <c r="G600">
        <v>8.6999999999999993</v>
      </c>
      <c r="H600" t="s">
        <v>158</v>
      </c>
      <c r="I600">
        <v>39</v>
      </c>
      <c r="J600">
        <v>399</v>
      </c>
      <c r="K600">
        <v>17.8</v>
      </c>
      <c r="L600">
        <v>585</v>
      </c>
      <c r="M600">
        <v>19.100000000000001</v>
      </c>
      <c r="N600">
        <v>590</v>
      </c>
      <c r="O600">
        <v>28.1</v>
      </c>
      <c r="P600">
        <v>446</v>
      </c>
      <c r="Q600">
        <v>82</v>
      </c>
      <c r="R600">
        <v>291</v>
      </c>
      <c r="S600">
        <v>8.3000000000000007</v>
      </c>
      <c r="T600" t="s">
        <v>45</v>
      </c>
      <c r="U600" t="s">
        <v>645</v>
      </c>
    </row>
    <row r="601" spans="1:21" x14ac:dyDescent="0.25">
      <c r="A601">
        <v>600</v>
      </c>
      <c r="B601" t="s">
        <v>756</v>
      </c>
      <c r="C601" t="s">
        <v>340</v>
      </c>
      <c r="D601" t="s">
        <v>341</v>
      </c>
      <c r="E601">
        <v>23.4</v>
      </c>
      <c r="F601">
        <v>359</v>
      </c>
      <c r="G601">
        <v>47.7</v>
      </c>
      <c r="H601">
        <v>190</v>
      </c>
      <c r="I601">
        <v>3.4</v>
      </c>
      <c r="J601" t="s">
        <v>45</v>
      </c>
      <c r="K601">
        <v>21.1</v>
      </c>
      <c r="L601">
        <v>539</v>
      </c>
      <c r="M601">
        <v>31.1</v>
      </c>
      <c r="N601">
        <v>464</v>
      </c>
      <c r="O601">
        <v>7.4</v>
      </c>
      <c r="P601" t="s">
        <v>45</v>
      </c>
      <c r="Q601">
        <v>94.6</v>
      </c>
      <c r="R601">
        <v>87</v>
      </c>
      <c r="S601">
        <v>56</v>
      </c>
      <c r="T601">
        <v>208</v>
      </c>
      <c r="U601" t="s">
        <v>645</v>
      </c>
    </row>
    <row r="602" spans="1:21" x14ac:dyDescent="0.25">
      <c r="A602">
        <v>601</v>
      </c>
      <c r="B602" t="s">
        <v>757</v>
      </c>
      <c r="C602" t="s">
        <v>180</v>
      </c>
      <c r="D602" t="s">
        <v>181</v>
      </c>
      <c r="E602">
        <v>8.4</v>
      </c>
      <c r="F602" t="s">
        <v>158</v>
      </c>
      <c r="G602">
        <v>8.4</v>
      </c>
      <c r="H602" t="s">
        <v>158</v>
      </c>
      <c r="I602">
        <v>28.4</v>
      </c>
      <c r="J602">
        <v>537</v>
      </c>
      <c r="K602">
        <v>37.5</v>
      </c>
      <c r="L602">
        <v>372</v>
      </c>
      <c r="M602">
        <v>48.9</v>
      </c>
      <c r="N602">
        <v>357</v>
      </c>
      <c r="O602">
        <v>9.3000000000000007</v>
      </c>
      <c r="P602" t="s">
        <v>45</v>
      </c>
      <c r="Q602">
        <v>65.7</v>
      </c>
      <c r="R602">
        <v>503</v>
      </c>
      <c r="S602">
        <v>9.1</v>
      </c>
      <c r="T602" t="s">
        <v>45</v>
      </c>
      <c r="U602" t="s">
        <v>645</v>
      </c>
    </row>
    <row r="603" spans="1:21" x14ac:dyDescent="0.25">
      <c r="A603">
        <v>602</v>
      </c>
      <c r="B603" t="s">
        <v>758</v>
      </c>
      <c r="C603" t="s">
        <v>270</v>
      </c>
      <c r="D603" t="s">
        <v>271</v>
      </c>
      <c r="E603">
        <v>13.5</v>
      </c>
      <c r="F603" t="s">
        <v>158</v>
      </c>
      <c r="G603">
        <v>11.5</v>
      </c>
      <c r="H603" t="s">
        <v>158</v>
      </c>
      <c r="I603">
        <v>11.1</v>
      </c>
      <c r="J603" t="s">
        <v>45</v>
      </c>
      <c r="K603">
        <v>2.8</v>
      </c>
      <c r="L603" t="s">
        <v>45</v>
      </c>
      <c r="M603">
        <v>100</v>
      </c>
      <c r="N603">
        <v>1</v>
      </c>
      <c r="O603">
        <v>100</v>
      </c>
      <c r="P603">
        <v>17</v>
      </c>
      <c r="Q603">
        <v>16.899999999999999</v>
      </c>
      <c r="R603" t="s">
        <v>45</v>
      </c>
      <c r="S603">
        <v>32.799999999999997</v>
      </c>
      <c r="T603">
        <v>385</v>
      </c>
      <c r="U603" t="s">
        <v>645</v>
      </c>
    </row>
    <row r="604" spans="1:21" x14ac:dyDescent="0.25">
      <c r="A604">
        <v>603</v>
      </c>
      <c r="B604" t="s">
        <v>759</v>
      </c>
      <c r="C604" t="s">
        <v>25</v>
      </c>
      <c r="D604" t="s">
        <v>26</v>
      </c>
      <c r="E604">
        <v>8.6</v>
      </c>
      <c r="F604" t="s">
        <v>158</v>
      </c>
      <c r="G604">
        <v>4.5</v>
      </c>
      <c r="H604" t="s">
        <v>158</v>
      </c>
      <c r="I604">
        <v>19.5</v>
      </c>
      <c r="J604" t="s">
        <v>45</v>
      </c>
      <c r="K604">
        <v>29.4</v>
      </c>
      <c r="L604">
        <v>435</v>
      </c>
      <c r="M604">
        <v>54.3</v>
      </c>
      <c r="N604">
        <v>336</v>
      </c>
      <c r="O604">
        <v>59.4</v>
      </c>
      <c r="P604">
        <v>239</v>
      </c>
      <c r="Q604">
        <v>64.5</v>
      </c>
      <c r="R604">
        <v>516</v>
      </c>
      <c r="S604">
        <v>12.9</v>
      </c>
      <c r="T604" t="s">
        <v>45</v>
      </c>
      <c r="U604" t="s">
        <v>645</v>
      </c>
    </row>
    <row r="605" spans="1:21" x14ac:dyDescent="0.25">
      <c r="A605">
        <v>604</v>
      </c>
      <c r="B605" t="s">
        <v>760</v>
      </c>
      <c r="C605" t="s">
        <v>73</v>
      </c>
      <c r="D605" t="s">
        <v>74</v>
      </c>
      <c r="E605">
        <v>9.6</v>
      </c>
      <c r="F605" t="s">
        <v>158</v>
      </c>
      <c r="G605">
        <v>18.3</v>
      </c>
      <c r="H605">
        <v>494</v>
      </c>
      <c r="I605">
        <v>2.8</v>
      </c>
      <c r="J605" t="s">
        <v>45</v>
      </c>
      <c r="K605">
        <v>45.5</v>
      </c>
      <c r="L605">
        <v>297</v>
      </c>
      <c r="M605">
        <v>36.200000000000003</v>
      </c>
      <c r="N605">
        <v>432</v>
      </c>
      <c r="O605">
        <v>50.8</v>
      </c>
      <c r="P605">
        <v>287</v>
      </c>
      <c r="Q605">
        <v>58.2</v>
      </c>
      <c r="R605">
        <v>590</v>
      </c>
      <c r="S605">
        <v>47</v>
      </c>
      <c r="T605">
        <v>268</v>
      </c>
      <c r="U605" t="s">
        <v>645</v>
      </c>
    </row>
    <row r="606" spans="1:21" x14ac:dyDescent="0.25">
      <c r="A606">
        <v>605</v>
      </c>
      <c r="B606" t="s">
        <v>761</v>
      </c>
      <c r="C606" t="s">
        <v>322</v>
      </c>
      <c r="D606" t="s">
        <v>323</v>
      </c>
      <c r="E606">
        <v>31.9</v>
      </c>
      <c r="F606">
        <v>264</v>
      </c>
      <c r="G606">
        <v>26.1</v>
      </c>
      <c r="H606">
        <v>365</v>
      </c>
      <c r="I606">
        <v>16</v>
      </c>
      <c r="J606" t="s">
        <v>45</v>
      </c>
      <c r="K606">
        <v>3.8</v>
      </c>
      <c r="L606" t="s">
        <v>45</v>
      </c>
      <c r="M606">
        <v>4.2</v>
      </c>
      <c r="N606" t="s">
        <v>45</v>
      </c>
      <c r="O606">
        <v>4.2</v>
      </c>
      <c r="P606" t="s">
        <v>45</v>
      </c>
      <c r="Q606">
        <v>61.1</v>
      </c>
      <c r="R606">
        <v>556</v>
      </c>
      <c r="S606">
        <v>24.6</v>
      </c>
      <c r="T606">
        <v>496</v>
      </c>
      <c r="U606" t="s">
        <v>645</v>
      </c>
    </row>
    <row r="607" spans="1:21" x14ac:dyDescent="0.25">
      <c r="A607">
        <v>606</v>
      </c>
      <c r="B607" t="s">
        <v>762</v>
      </c>
      <c r="C607" t="s">
        <v>41</v>
      </c>
      <c r="D607" t="s">
        <v>42</v>
      </c>
      <c r="E607">
        <v>6.5</v>
      </c>
      <c r="F607" t="s">
        <v>158</v>
      </c>
      <c r="G607">
        <v>2.5</v>
      </c>
      <c r="H607" t="s">
        <v>158</v>
      </c>
      <c r="I607">
        <v>15.6</v>
      </c>
      <c r="J607" t="s">
        <v>45</v>
      </c>
      <c r="K607">
        <v>66</v>
      </c>
      <c r="L607">
        <v>166</v>
      </c>
      <c r="M607">
        <v>3.3</v>
      </c>
      <c r="N607" t="s">
        <v>45</v>
      </c>
      <c r="O607">
        <v>2</v>
      </c>
      <c r="P607" t="s">
        <v>45</v>
      </c>
      <c r="Q607">
        <v>42.8</v>
      </c>
      <c r="R607" t="s">
        <v>45</v>
      </c>
      <c r="S607">
        <v>5.5</v>
      </c>
      <c r="T607" t="s">
        <v>45</v>
      </c>
      <c r="U607" t="s">
        <v>645</v>
      </c>
    </row>
    <row r="608" spans="1:21" x14ac:dyDescent="0.25">
      <c r="A608">
        <v>607</v>
      </c>
      <c r="B608" t="s">
        <v>763</v>
      </c>
      <c r="C608" t="s">
        <v>70</v>
      </c>
      <c r="D608" t="s">
        <v>71</v>
      </c>
      <c r="E608">
        <v>8.1</v>
      </c>
      <c r="F608" t="s">
        <v>158</v>
      </c>
      <c r="G608">
        <v>9.8000000000000007</v>
      </c>
      <c r="H608" t="s">
        <v>158</v>
      </c>
      <c r="I608">
        <v>8.5</v>
      </c>
      <c r="J608" t="s">
        <v>45</v>
      </c>
      <c r="K608">
        <v>28.8</v>
      </c>
      <c r="L608">
        <v>444</v>
      </c>
      <c r="M608">
        <v>64.400000000000006</v>
      </c>
      <c r="N608">
        <v>286</v>
      </c>
      <c r="O608">
        <v>91.7</v>
      </c>
      <c r="P608">
        <v>104</v>
      </c>
      <c r="Q608">
        <v>64.400000000000006</v>
      </c>
      <c r="R608">
        <v>518</v>
      </c>
      <c r="S608">
        <v>7.9</v>
      </c>
      <c r="T608" t="s">
        <v>45</v>
      </c>
      <c r="U608" t="s">
        <v>645</v>
      </c>
    </row>
    <row r="609" spans="1:21" x14ac:dyDescent="0.25">
      <c r="A609">
        <v>608</v>
      </c>
      <c r="B609" t="s">
        <v>764</v>
      </c>
      <c r="C609" t="s">
        <v>57</v>
      </c>
      <c r="D609" t="s">
        <v>58</v>
      </c>
      <c r="E609">
        <v>4.7</v>
      </c>
      <c r="F609" t="s">
        <v>158</v>
      </c>
      <c r="G609">
        <v>2.1</v>
      </c>
      <c r="H609" t="s">
        <v>158</v>
      </c>
      <c r="I609">
        <v>76.7</v>
      </c>
      <c r="J609">
        <v>155</v>
      </c>
      <c r="K609">
        <v>7.2</v>
      </c>
      <c r="L609" t="s">
        <v>45</v>
      </c>
      <c r="M609">
        <v>4.7</v>
      </c>
      <c r="N609" t="s">
        <v>45</v>
      </c>
      <c r="O609">
        <v>3.7</v>
      </c>
      <c r="P609" t="s">
        <v>45</v>
      </c>
      <c r="Q609">
        <v>22.5</v>
      </c>
      <c r="R609" t="s">
        <v>45</v>
      </c>
      <c r="S609">
        <v>3.8</v>
      </c>
      <c r="T609" t="s">
        <v>45</v>
      </c>
      <c r="U609" t="s">
        <v>645</v>
      </c>
    </row>
    <row r="610" spans="1:21" x14ac:dyDescent="0.25">
      <c r="A610">
        <v>609</v>
      </c>
      <c r="B610" t="s">
        <v>765</v>
      </c>
      <c r="C610" t="s">
        <v>127</v>
      </c>
      <c r="D610" t="s">
        <v>128</v>
      </c>
      <c r="E610">
        <v>6.6</v>
      </c>
      <c r="F610" t="s">
        <v>158</v>
      </c>
      <c r="G610">
        <v>2.2000000000000002</v>
      </c>
      <c r="H610" t="s">
        <v>158</v>
      </c>
      <c r="I610">
        <v>71.8</v>
      </c>
      <c r="J610">
        <v>174</v>
      </c>
      <c r="K610">
        <v>1.7</v>
      </c>
      <c r="L610" t="s">
        <v>45</v>
      </c>
      <c r="M610">
        <v>17.2</v>
      </c>
      <c r="N610" t="s">
        <v>45</v>
      </c>
      <c r="O610">
        <v>29.4</v>
      </c>
      <c r="P610">
        <v>432</v>
      </c>
      <c r="Q610">
        <v>29.1</v>
      </c>
      <c r="R610" t="s">
        <v>45</v>
      </c>
      <c r="S610">
        <v>4</v>
      </c>
      <c r="T610" t="s">
        <v>45</v>
      </c>
      <c r="U610" t="s">
        <v>645</v>
      </c>
    </row>
    <row r="611" spans="1:21" x14ac:dyDescent="0.25">
      <c r="A611">
        <v>610</v>
      </c>
      <c r="B611" t="s">
        <v>766</v>
      </c>
      <c r="C611" t="s">
        <v>620</v>
      </c>
      <c r="D611" t="s">
        <v>621</v>
      </c>
      <c r="E611">
        <v>21.9</v>
      </c>
      <c r="F611">
        <v>377</v>
      </c>
      <c r="G611">
        <v>49.1</v>
      </c>
      <c r="H611">
        <v>180</v>
      </c>
      <c r="I611">
        <v>15</v>
      </c>
      <c r="J611" t="s">
        <v>45</v>
      </c>
      <c r="K611">
        <v>10.9</v>
      </c>
      <c r="L611" t="s">
        <v>45</v>
      </c>
      <c r="M611">
        <v>4.8</v>
      </c>
      <c r="N611" t="s">
        <v>45</v>
      </c>
      <c r="O611">
        <v>18.899999999999999</v>
      </c>
      <c r="P611">
        <v>553</v>
      </c>
      <c r="Q611">
        <v>66.7</v>
      </c>
      <c r="R611">
        <v>496</v>
      </c>
      <c r="S611">
        <v>25</v>
      </c>
      <c r="T611">
        <v>489</v>
      </c>
      <c r="U611" t="s">
        <v>645</v>
      </c>
    </row>
    <row r="612" spans="1:21" x14ac:dyDescent="0.25">
      <c r="A612">
        <v>611</v>
      </c>
      <c r="B612" t="s">
        <v>767</v>
      </c>
      <c r="C612" t="s">
        <v>768</v>
      </c>
      <c r="D612" t="s">
        <v>769</v>
      </c>
      <c r="E612">
        <v>8</v>
      </c>
      <c r="F612" t="s">
        <v>158</v>
      </c>
      <c r="G612">
        <v>3.6</v>
      </c>
      <c r="H612" t="s">
        <v>158</v>
      </c>
      <c r="I612">
        <v>78.099999999999994</v>
      </c>
      <c r="J612">
        <v>149</v>
      </c>
      <c r="K612">
        <v>1.2</v>
      </c>
      <c r="L612" t="s">
        <v>45</v>
      </c>
      <c r="M612">
        <v>2.7</v>
      </c>
      <c r="N612" t="s">
        <v>45</v>
      </c>
      <c r="O612">
        <v>3</v>
      </c>
      <c r="P612" t="s">
        <v>45</v>
      </c>
      <c r="Q612">
        <v>13.4</v>
      </c>
      <c r="R612" t="s">
        <v>45</v>
      </c>
      <c r="S612">
        <v>60.2</v>
      </c>
      <c r="T612">
        <v>189</v>
      </c>
      <c r="U612" t="s">
        <v>645</v>
      </c>
    </row>
    <row r="613" spans="1:21" x14ac:dyDescent="0.25">
      <c r="A613">
        <v>612</v>
      </c>
      <c r="B613" t="s">
        <v>770</v>
      </c>
      <c r="C613" t="s">
        <v>241</v>
      </c>
      <c r="D613" t="s">
        <v>242</v>
      </c>
      <c r="E613">
        <v>28.2</v>
      </c>
      <c r="F613">
        <v>303</v>
      </c>
      <c r="G613">
        <v>9.6</v>
      </c>
      <c r="H613" t="s">
        <v>158</v>
      </c>
      <c r="I613">
        <v>16</v>
      </c>
      <c r="J613" t="s">
        <v>45</v>
      </c>
      <c r="K613">
        <v>19.7</v>
      </c>
      <c r="L613">
        <v>564</v>
      </c>
      <c r="O613">
        <v>2</v>
      </c>
      <c r="P613" t="s">
        <v>45</v>
      </c>
      <c r="Q613">
        <v>37.6</v>
      </c>
      <c r="R613" t="s">
        <v>45</v>
      </c>
      <c r="S613">
        <v>12.6</v>
      </c>
      <c r="T613" t="s">
        <v>45</v>
      </c>
      <c r="U613" t="s">
        <v>645</v>
      </c>
    </row>
    <row r="614" spans="1:21" x14ac:dyDescent="0.25">
      <c r="A614">
        <v>613</v>
      </c>
      <c r="B614" t="s">
        <v>771</v>
      </c>
      <c r="C614" t="s">
        <v>57</v>
      </c>
      <c r="D614" t="s">
        <v>58</v>
      </c>
      <c r="E614">
        <v>8.1</v>
      </c>
      <c r="F614" t="s">
        <v>158</v>
      </c>
      <c r="G614">
        <v>3.3</v>
      </c>
      <c r="H614" t="s">
        <v>158</v>
      </c>
      <c r="I614">
        <v>66.7</v>
      </c>
      <c r="J614">
        <v>209</v>
      </c>
      <c r="K614">
        <v>12.6</v>
      </c>
      <c r="L614" t="s">
        <v>45</v>
      </c>
      <c r="M614">
        <v>12.5</v>
      </c>
      <c r="N614" t="s">
        <v>45</v>
      </c>
      <c r="O614">
        <v>7.1</v>
      </c>
      <c r="P614" t="s">
        <v>45</v>
      </c>
      <c r="Q614">
        <v>42.3</v>
      </c>
      <c r="R614" t="s">
        <v>45</v>
      </c>
      <c r="S614">
        <v>4.2</v>
      </c>
      <c r="T614" t="s">
        <v>45</v>
      </c>
      <c r="U614" t="s">
        <v>645</v>
      </c>
    </row>
    <row r="615" spans="1:21" x14ac:dyDescent="0.25">
      <c r="A615">
        <v>614</v>
      </c>
      <c r="B615" t="s">
        <v>772</v>
      </c>
      <c r="C615" t="s">
        <v>25</v>
      </c>
      <c r="D615" t="s">
        <v>26</v>
      </c>
      <c r="E615">
        <v>16.600000000000001</v>
      </c>
      <c r="F615" t="s">
        <v>158</v>
      </c>
      <c r="G615">
        <v>12.1</v>
      </c>
      <c r="H615" t="s">
        <v>158</v>
      </c>
      <c r="I615">
        <v>7.4</v>
      </c>
      <c r="J615" t="s">
        <v>45</v>
      </c>
      <c r="K615">
        <v>9.6999999999999993</v>
      </c>
      <c r="L615" t="s">
        <v>45</v>
      </c>
      <c r="M615">
        <v>73.5</v>
      </c>
      <c r="N615">
        <v>244</v>
      </c>
      <c r="O615">
        <v>98.7</v>
      </c>
      <c r="P615">
        <v>51</v>
      </c>
      <c r="Q615">
        <v>60.5</v>
      </c>
      <c r="R615">
        <v>565</v>
      </c>
      <c r="S615">
        <v>18.600000000000001</v>
      </c>
      <c r="T615" t="s">
        <v>45</v>
      </c>
      <c r="U615" t="s">
        <v>645</v>
      </c>
    </row>
    <row r="616" spans="1:21" x14ac:dyDescent="0.25">
      <c r="A616">
        <v>615</v>
      </c>
      <c r="B616" t="s">
        <v>773</v>
      </c>
      <c r="C616" t="s">
        <v>454</v>
      </c>
      <c r="D616" t="s">
        <v>455</v>
      </c>
      <c r="E616">
        <v>14.9</v>
      </c>
      <c r="F616" t="s">
        <v>158</v>
      </c>
      <c r="G616">
        <v>67.599999999999994</v>
      </c>
      <c r="H616">
        <v>107</v>
      </c>
      <c r="I616">
        <v>32.1</v>
      </c>
      <c r="J616">
        <v>480</v>
      </c>
      <c r="K616">
        <v>5.5</v>
      </c>
      <c r="L616" t="s">
        <v>45</v>
      </c>
      <c r="M616">
        <v>9</v>
      </c>
      <c r="N616" t="s">
        <v>45</v>
      </c>
      <c r="O616">
        <v>2.1</v>
      </c>
      <c r="P616" t="s">
        <v>45</v>
      </c>
      <c r="Q616">
        <v>18.8</v>
      </c>
      <c r="R616" t="s">
        <v>45</v>
      </c>
      <c r="S616">
        <v>92.7</v>
      </c>
      <c r="T616">
        <v>54</v>
      </c>
      <c r="U616" t="s">
        <v>645</v>
      </c>
    </row>
    <row r="617" spans="1:21" x14ac:dyDescent="0.25">
      <c r="A617">
        <v>616</v>
      </c>
      <c r="B617" t="s">
        <v>774</v>
      </c>
      <c r="C617" t="s">
        <v>356</v>
      </c>
      <c r="D617" t="s">
        <v>357</v>
      </c>
      <c r="E617">
        <v>9.9</v>
      </c>
      <c r="F617" t="s">
        <v>158</v>
      </c>
      <c r="G617">
        <v>21.7</v>
      </c>
      <c r="H617">
        <v>430</v>
      </c>
      <c r="I617">
        <v>32.700000000000003</v>
      </c>
      <c r="J617">
        <v>469</v>
      </c>
      <c r="K617">
        <v>3.5</v>
      </c>
      <c r="L617" t="s">
        <v>45</v>
      </c>
      <c r="M617">
        <v>88.2</v>
      </c>
      <c r="N617">
        <v>182</v>
      </c>
      <c r="O617">
        <v>37.1</v>
      </c>
      <c r="P617">
        <v>373</v>
      </c>
      <c r="Q617">
        <v>12.5</v>
      </c>
      <c r="R617" t="s">
        <v>45</v>
      </c>
      <c r="S617">
        <v>21.2</v>
      </c>
      <c r="T617">
        <v>559</v>
      </c>
      <c r="U617" t="s">
        <v>645</v>
      </c>
    </row>
    <row r="618" spans="1:21" x14ac:dyDescent="0.25">
      <c r="A618">
        <v>617</v>
      </c>
      <c r="B618" t="s">
        <v>775</v>
      </c>
      <c r="C618" t="s">
        <v>356</v>
      </c>
      <c r="D618" t="s">
        <v>357</v>
      </c>
      <c r="E618">
        <v>19.5</v>
      </c>
      <c r="F618">
        <v>438</v>
      </c>
      <c r="G618">
        <v>47.8</v>
      </c>
      <c r="H618">
        <v>189</v>
      </c>
      <c r="I618">
        <v>12.7</v>
      </c>
      <c r="J618" t="s">
        <v>45</v>
      </c>
      <c r="K618">
        <v>2</v>
      </c>
      <c r="L618" t="s">
        <v>45</v>
      </c>
      <c r="M618">
        <v>44.9</v>
      </c>
      <c r="N618">
        <v>378</v>
      </c>
      <c r="O618">
        <v>34.299999999999997</v>
      </c>
      <c r="P618">
        <v>395</v>
      </c>
      <c r="Q618">
        <v>49.4</v>
      </c>
      <c r="R618" t="s">
        <v>45</v>
      </c>
      <c r="S618">
        <v>12.2</v>
      </c>
      <c r="T618" t="s">
        <v>45</v>
      </c>
      <c r="U618" t="s">
        <v>645</v>
      </c>
    </row>
    <row r="619" spans="1:21" x14ac:dyDescent="0.25">
      <c r="A619">
        <v>618</v>
      </c>
      <c r="B619" t="s">
        <v>776</v>
      </c>
      <c r="C619" t="s">
        <v>93</v>
      </c>
      <c r="D619" t="s">
        <v>94</v>
      </c>
      <c r="E619">
        <v>21.2</v>
      </c>
      <c r="F619">
        <v>394</v>
      </c>
      <c r="G619">
        <v>36.4</v>
      </c>
      <c r="H619">
        <v>264</v>
      </c>
      <c r="I619">
        <v>16.7</v>
      </c>
      <c r="J619" t="s">
        <v>45</v>
      </c>
      <c r="K619">
        <v>10.4</v>
      </c>
      <c r="L619" t="s">
        <v>45</v>
      </c>
      <c r="M619">
        <v>31.4</v>
      </c>
      <c r="N619">
        <v>460</v>
      </c>
      <c r="O619">
        <v>32.799999999999997</v>
      </c>
      <c r="P619">
        <v>408</v>
      </c>
      <c r="Q619">
        <v>72.2</v>
      </c>
      <c r="R619">
        <v>437</v>
      </c>
      <c r="S619">
        <v>3</v>
      </c>
      <c r="T619" t="s">
        <v>45</v>
      </c>
      <c r="U619" t="s">
        <v>645</v>
      </c>
    </row>
    <row r="620" spans="1:21" x14ac:dyDescent="0.25">
      <c r="A620">
        <v>619</v>
      </c>
      <c r="B620" t="s">
        <v>777</v>
      </c>
      <c r="C620" t="s">
        <v>53</v>
      </c>
      <c r="D620" t="s">
        <v>54</v>
      </c>
      <c r="E620">
        <v>7.3</v>
      </c>
      <c r="F620" t="s">
        <v>158</v>
      </c>
      <c r="G620">
        <v>6.2</v>
      </c>
      <c r="H620" t="s">
        <v>158</v>
      </c>
      <c r="I620">
        <v>18.600000000000001</v>
      </c>
      <c r="J620" t="s">
        <v>45</v>
      </c>
      <c r="K620">
        <v>15.6</v>
      </c>
      <c r="L620" t="s">
        <v>45</v>
      </c>
      <c r="M620">
        <v>100</v>
      </c>
      <c r="N620">
        <v>34</v>
      </c>
      <c r="O620">
        <v>86.4</v>
      </c>
      <c r="P620">
        <v>130</v>
      </c>
      <c r="Q620">
        <v>21.8</v>
      </c>
      <c r="R620" t="s">
        <v>45</v>
      </c>
      <c r="S620">
        <v>20.6</v>
      </c>
      <c r="T620">
        <v>575</v>
      </c>
      <c r="U620" t="s">
        <v>645</v>
      </c>
    </row>
    <row r="621" spans="1:21" x14ac:dyDescent="0.25">
      <c r="A621">
        <v>620</v>
      </c>
      <c r="B621" t="s">
        <v>778</v>
      </c>
      <c r="C621" t="s">
        <v>120</v>
      </c>
      <c r="D621" t="s">
        <v>121</v>
      </c>
      <c r="E621">
        <v>10.7</v>
      </c>
      <c r="F621" t="s">
        <v>158</v>
      </c>
      <c r="G621">
        <v>14.7</v>
      </c>
      <c r="H621" t="s">
        <v>158</v>
      </c>
      <c r="I621">
        <v>30.6</v>
      </c>
      <c r="J621">
        <v>505</v>
      </c>
      <c r="K621">
        <v>1.5</v>
      </c>
      <c r="L621" t="s">
        <v>45</v>
      </c>
      <c r="M621">
        <v>68.599999999999994</v>
      </c>
      <c r="N621">
        <v>265</v>
      </c>
      <c r="O621">
        <v>74.5</v>
      </c>
      <c r="P621">
        <v>184</v>
      </c>
      <c r="Q621">
        <v>5.4</v>
      </c>
      <c r="R621" t="s">
        <v>45</v>
      </c>
      <c r="S621">
        <v>9.6999999999999993</v>
      </c>
      <c r="T621" t="s">
        <v>45</v>
      </c>
      <c r="U621" t="s">
        <v>645</v>
      </c>
    </row>
    <row r="622" spans="1:21" x14ac:dyDescent="0.25">
      <c r="A622">
        <v>621</v>
      </c>
      <c r="B622" t="s">
        <v>779</v>
      </c>
      <c r="C622" t="s">
        <v>41</v>
      </c>
      <c r="D622" t="s">
        <v>42</v>
      </c>
      <c r="E622">
        <v>4.4000000000000004</v>
      </c>
      <c r="F622" t="s">
        <v>158</v>
      </c>
      <c r="G622">
        <v>2.1</v>
      </c>
      <c r="H622" t="s">
        <v>158</v>
      </c>
      <c r="I622">
        <v>14.3</v>
      </c>
      <c r="J622" t="s">
        <v>45</v>
      </c>
      <c r="K622">
        <v>75.400000000000006</v>
      </c>
      <c r="L622">
        <v>125</v>
      </c>
      <c r="Q622">
        <v>35.9</v>
      </c>
      <c r="R622" t="s">
        <v>45</v>
      </c>
      <c r="S622">
        <v>3.2</v>
      </c>
      <c r="T622" t="s">
        <v>45</v>
      </c>
      <c r="U622" t="s">
        <v>645</v>
      </c>
    </row>
    <row r="623" spans="1:21" x14ac:dyDescent="0.25">
      <c r="A623">
        <v>622</v>
      </c>
      <c r="B623" t="s">
        <v>780</v>
      </c>
      <c r="C623" t="s">
        <v>556</v>
      </c>
      <c r="D623" t="s">
        <v>557</v>
      </c>
      <c r="E623">
        <v>24.9</v>
      </c>
      <c r="F623">
        <v>342</v>
      </c>
      <c r="G623">
        <v>32.1</v>
      </c>
      <c r="H623">
        <v>304</v>
      </c>
      <c r="I623">
        <v>2.2000000000000002</v>
      </c>
      <c r="J623" t="s">
        <v>45</v>
      </c>
      <c r="K623">
        <v>27.6</v>
      </c>
      <c r="L623">
        <v>453</v>
      </c>
      <c r="M623">
        <v>8</v>
      </c>
      <c r="N623" t="s">
        <v>45</v>
      </c>
      <c r="O623">
        <v>15.8</v>
      </c>
      <c r="P623" t="s">
        <v>45</v>
      </c>
      <c r="Q623">
        <v>90.6</v>
      </c>
      <c r="R623">
        <v>147</v>
      </c>
      <c r="S623">
        <v>19.399999999999999</v>
      </c>
      <c r="T623" t="s">
        <v>45</v>
      </c>
      <c r="U623" t="s">
        <v>645</v>
      </c>
    </row>
    <row r="624" spans="1:21" x14ac:dyDescent="0.25">
      <c r="A624">
        <v>623</v>
      </c>
      <c r="B624" t="s">
        <v>781</v>
      </c>
      <c r="C624" t="s">
        <v>133</v>
      </c>
      <c r="D624" t="s">
        <v>134</v>
      </c>
      <c r="E624">
        <v>18.399999999999999</v>
      </c>
      <c r="F624">
        <v>467</v>
      </c>
      <c r="G624">
        <v>39.200000000000003</v>
      </c>
      <c r="H624">
        <v>237</v>
      </c>
      <c r="I624">
        <v>24.9</v>
      </c>
      <c r="J624">
        <v>588</v>
      </c>
      <c r="K624">
        <v>2.7</v>
      </c>
      <c r="L624" t="s">
        <v>45</v>
      </c>
      <c r="M624">
        <v>24.1</v>
      </c>
      <c r="N624">
        <v>531</v>
      </c>
      <c r="O624">
        <v>37.700000000000003</v>
      </c>
      <c r="P624">
        <v>366</v>
      </c>
      <c r="Q624">
        <v>9.9</v>
      </c>
      <c r="R624" t="s">
        <v>45</v>
      </c>
      <c r="S624">
        <v>82.8</v>
      </c>
      <c r="T624">
        <v>95</v>
      </c>
      <c r="U624" t="s">
        <v>645</v>
      </c>
    </row>
    <row r="625" spans="1:21" x14ac:dyDescent="0.25">
      <c r="A625">
        <v>624</v>
      </c>
      <c r="B625" t="s">
        <v>782</v>
      </c>
      <c r="C625" t="s">
        <v>57</v>
      </c>
      <c r="D625" t="s">
        <v>58</v>
      </c>
      <c r="E625">
        <v>7.8</v>
      </c>
      <c r="F625" t="s">
        <v>158</v>
      </c>
      <c r="G625">
        <v>3.4</v>
      </c>
      <c r="H625" t="s">
        <v>158</v>
      </c>
      <c r="I625">
        <v>67.5</v>
      </c>
      <c r="J625">
        <v>202</v>
      </c>
      <c r="K625">
        <v>10</v>
      </c>
      <c r="L625" t="s">
        <v>45</v>
      </c>
      <c r="M625">
        <v>6.7</v>
      </c>
      <c r="N625" t="s">
        <v>45</v>
      </c>
      <c r="O625">
        <v>6.4</v>
      </c>
      <c r="P625" t="s">
        <v>45</v>
      </c>
      <c r="Q625">
        <v>34.4</v>
      </c>
      <c r="R625" t="s">
        <v>45</v>
      </c>
      <c r="S625">
        <v>8.1</v>
      </c>
      <c r="T625" t="s">
        <v>45</v>
      </c>
      <c r="U625" t="s">
        <v>645</v>
      </c>
    </row>
    <row r="626" spans="1:21" x14ac:dyDescent="0.25">
      <c r="A626">
        <v>625</v>
      </c>
      <c r="B626" t="s">
        <v>783</v>
      </c>
      <c r="C626" t="s">
        <v>22</v>
      </c>
      <c r="D626" t="s">
        <v>23</v>
      </c>
      <c r="E626">
        <v>16.2</v>
      </c>
      <c r="F626" t="s">
        <v>158</v>
      </c>
      <c r="G626">
        <v>7</v>
      </c>
      <c r="H626" t="s">
        <v>158</v>
      </c>
      <c r="I626">
        <v>24</v>
      </c>
      <c r="J626">
        <v>598</v>
      </c>
      <c r="K626">
        <v>37.200000000000003</v>
      </c>
      <c r="L626">
        <v>375</v>
      </c>
      <c r="M626">
        <v>13.9</v>
      </c>
      <c r="N626" t="s">
        <v>45</v>
      </c>
      <c r="O626">
        <v>13.8</v>
      </c>
      <c r="P626" t="s">
        <v>45</v>
      </c>
      <c r="Q626">
        <v>89.4</v>
      </c>
      <c r="R626">
        <v>177</v>
      </c>
      <c r="S626">
        <v>16.600000000000001</v>
      </c>
      <c r="T626" t="s">
        <v>45</v>
      </c>
      <c r="U626" t="s">
        <v>645</v>
      </c>
    </row>
    <row r="627" spans="1:21" x14ac:dyDescent="0.25">
      <c r="A627">
        <v>626</v>
      </c>
      <c r="B627" t="s">
        <v>784</v>
      </c>
      <c r="C627" t="s">
        <v>57</v>
      </c>
      <c r="D627" t="s">
        <v>58</v>
      </c>
      <c r="E627">
        <v>9.4</v>
      </c>
      <c r="F627" t="s">
        <v>158</v>
      </c>
      <c r="G627">
        <v>6.8</v>
      </c>
      <c r="H627" t="s">
        <v>158</v>
      </c>
      <c r="I627">
        <v>71.099999999999994</v>
      </c>
      <c r="J627">
        <v>179</v>
      </c>
      <c r="K627">
        <v>7.7</v>
      </c>
      <c r="L627" t="s">
        <v>45</v>
      </c>
      <c r="M627">
        <v>5.5</v>
      </c>
      <c r="N627" t="s">
        <v>45</v>
      </c>
      <c r="O627">
        <v>4.0999999999999996</v>
      </c>
      <c r="P627" t="s">
        <v>45</v>
      </c>
      <c r="Q627">
        <v>21.4</v>
      </c>
      <c r="R627" t="s">
        <v>45</v>
      </c>
      <c r="S627">
        <v>4.2</v>
      </c>
      <c r="T627" t="s">
        <v>45</v>
      </c>
      <c r="U627" t="s">
        <v>645</v>
      </c>
    </row>
    <row r="628" spans="1:21" x14ac:dyDescent="0.25">
      <c r="A628">
        <v>627</v>
      </c>
      <c r="B628" t="s">
        <v>785</v>
      </c>
      <c r="C628" t="s">
        <v>190</v>
      </c>
      <c r="D628" t="s">
        <v>191</v>
      </c>
      <c r="E628">
        <v>31.6</v>
      </c>
      <c r="F628">
        <v>267</v>
      </c>
      <c r="G628">
        <v>14.3</v>
      </c>
      <c r="H628" t="s">
        <v>158</v>
      </c>
      <c r="I628">
        <v>8.1</v>
      </c>
      <c r="J628" t="s">
        <v>45</v>
      </c>
      <c r="K628">
        <v>12.6</v>
      </c>
      <c r="L628" t="s">
        <v>45</v>
      </c>
      <c r="M628">
        <v>21</v>
      </c>
      <c r="N628">
        <v>570</v>
      </c>
      <c r="O628">
        <v>1.4</v>
      </c>
      <c r="P628" t="s">
        <v>45</v>
      </c>
      <c r="Q628">
        <v>31.2</v>
      </c>
      <c r="R628" t="s">
        <v>45</v>
      </c>
      <c r="S628">
        <v>44.9</v>
      </c>
      <c r="T628">
        <v>281</v>
      </c>
      <c r="U628" t="s">
        <v>645</v>
      </c>
    </row>
    <row r="629" spans="1:21" x14ac:dyDescent="0.25">
      <c r="A629">
        <v>628</v>
      </c>
      <c r="B629" t="s">
        <v>786</v>
      </c>
      <c r="C629" t="s">
        <v>67</v>
      </c>
      <c r="D629" t="s">
        <v>68</v>
      </c>
      <c r="E629">
        <v>20</v>
      </c>
      <c r="F629">
        <v>424</v>
      </c>
      <c r="G629">
        <v>17.7</v>
      </c>
      <c r="H629" t="s">
        <v>158</v>
      </c>
      <c r="I629">
        <v>32.799999999999997</v>
      </c>
      <c r="J629">
        <v>466</v>
      </c>
      <c r="K629">
        <v>13.6</v>
      </c>
      <c r="L629" t="s">
        <v>45</v>
      </c>
      <c r="M629">
        <v>8.1999999999999993</v>
      </c>
      <c r="N629" t="s">
        <v>45</v>
      </c>
      <c r="O629">
        <v>10.199999999999999</v>
      </c>
      <c r="P629" t="s">
        <v>45</v>
      </c>
      <c r="Q629">
        <v>41.8</v>
      </c>
      <c r="R629" t="s">
        <v>45</v>
      </c>
      <c r="S629">
        <v>11.3</v>
      </c>
      <c r="T629" t="s">
        <v>45</v>
      </c>
      <c r="U629" t="s">
        <v>645</v>
      </c>
    </row>
    <row r="630" spans="1:21" x14ac:dyDescent="0.25">
      <c r="A630">
        <v>629</v>
      </c>
      <c r="B630" t="s">
        <v>787</v>
      </c>
      <c r="C630" t="s">
        <v>41</v>
      </c>
      <c r="D630" t="s">
        <v>42</v>
      </c>
      <c r="E630">
        <v>21.7</v>
      </c>
      <c r="F630">
        <v>384</v>
      </c>
      <c r="G630">
        <v>52.1</v>
      </c>
      <c r="H630">
        <v>159</v>
      </c>
      <c r="I630">
        <v>18.8</v>
      </c>
      <c r="J630" t="s">
        <v>45</v>
      </c>
      <c r="K630">
        <v>7.6</v>
      </c>
      <c r="L630" t="s">
        <v>45</v>
      </c>
      <c r="M630">
        <v>7.8</v>
      </c>
      <c r="N630" t="s">
        <v>45</v>
      </c>
      <c r="O630">
        <v>6</v>
      </c>
      <c r="P630" t="s">
        <v>45</v>
      </c>
      <c r="Q630">
        <v>25.9</v>
      </c>
      <c r="R630" t="s">
        <v>45</v>
      </c>
      <c r="S630">
        <v>69.099999999999994</v>
      </c>
      <c r="T630">
        <v>143</v>
      </c>
      <c r="U630" t="s">
        <v>645</v>
      </c>
    </row>
    <row r="631" spans="1:21" x14ac:dyDescent="0.25">
      <c r="A631">
        <v>630</v>
      </c>
      <c r="B631" t="s">
        <v>788</v>
      </c>
      <c r="C631" t="s">
        <v>127</v>
      </c>
      <c r="D631" t="s">
        <v>128</v>
      </c>
      <c r="E631">
        <v>4</v>
      </c>
      <c r="F631" t="s">
        <v>158</v>
      </c>
      <c r="G631">
        <v>2.2999999999999998</v>
      </c>
      <c r="H631" t="s">
        <v>158</v>
      </c>
      <c r="I631">
        <v>83.1</v>
      </c>
      <c r="J631">
        <v>123</v>
      </c>
      <c r="K631">
        <v>2.6</v>
      </c>
      <c r="L631" t="s">
        <v>45</v>
      </c>
      <c r="M631">
        <v>4.0999999999999996</v>
      </c>
      <c r="N631" t="s">
        <v>45</v>
      </c>
      <c r="O631">
        <v>21.9</v>
      </c>
      <c r="P631">
        <v>506</v>
      </c>
      <c r="Q631">
        <v>18.3</v>
      </c>
      <c r="R631" t="s">
        <v>45</v>
      </c>
      <c r="S631">
        <v>14.8</v>
      </c>
      <c r="T631" t="s">
        <v>45</v>
      </c>
      <c r="U631" t="s">
        <v>645</v>
      </c>
    </row>
    <row r="632" spans="1:21" x14ac:dyDescent="0.25">
      <c r="A632">
        <v>631</v>
      </c>
      <c r="B632" t="s">
        <v>789</v>
      </c>
      <c r="C632" t="s">
        <v>22</v>
      </c>
      <c r="D632" t="s">
        <v>23</v>
      </c>
      <c r="E632">
        <v>3.5</v>
      </c>
      <c r="F632" t="s">
        <v>158</v>
      </c>
      <c r="G632">
        <v>3.5</v>
      </c>
      <c r="H632" t="s">
        <v>158</v>
      </c>
      <c r="I632">
        <v>73.5</v>
      </c>
      <c r="J632">
        <v>166</v>
      </c>
      <c r="K632">
        <v>11.3</v>
      </c>
      <c r="L632" t="s">
        <v>45</v>
      </c>
      <c r="M632">
        <v>11</v>
      </c>
      <c r="N632" t="s">
        <v>45</v>
      </c>
      <c r="O632">
        <v>6.5</v>
      </c>
      <c r="P632" t="s">
        <v>45</v>
      </c>
      <c r="Q632">
        <v>40.299999999999997</v>
      </c>
      <c r="R632" t="s">
        <v>45</v>
      </c>
      <c r="S632">
        <v>13.4</v>
      </c>
      <c r="T632" t="s">
        <v>45</v>
      </c>
      <c r="U632" t="s">
        <v>645</v>
      </c>
    </row>
    <row r="633" spans="1:21" x14ac:dyDescent="0.25">
      <c r="A633">
        <v>632</v>
      </c>
      <c r="B633" t="s">
        <v>790</v>
      </c>
      <c r="C633" t="s">
        <v>120</v>
      </c>
      <c r="D633" t="s">
        <v>121</v>
      </c>
      <c r="E633">
        <v>8.4</v>
      </c>
      <c r="F633" t="s">
        <v>158</v>
      </c>
      <c r="G633">
        <v>36.799999999999997</v>
      </c>
      <c r="H633">
        <v>259</v>
      </c>
      <c r="I633">
        <v>47.4</v>
      </c>
      <c r="J633">
        <v>328</v>
      </c>
      <c r="K633">
        <v>5.0999999999999996</v>
      </c>
      <c r="L633" t="s">
        <v>45</v>
      </c>
      <c r="M633">
        <v>37.200000000000003</v>
      </c>
      <c r="N633">
        <v>427</v>
      </c>
      <c r="O633">
        <v>25.3</v>
      </c>
      <c r="P633">
        <v>467</v>
      </c>
      <c r="Q633">
        <v>30.1</v>
      </c>
      <c r="R633" t="s">
        <v>45</v>
      </c>
      <c r="S633">
        <v>11.3</v>
      </c>
      <c r="T633" t="s">
        <v>45</v>
      </c>
      <c r="U633" t="s">
        <v>645</v>
      </c>
    </row>
    <row r="634" spans="1:21" x14ac:dyDescent="0.25">
      <c r="A634">
        <v>633</v>
      </c>
      <c r="B634" t="s">
        <v>791</v>
      </c>
      <c r="C634" t="s">
        <v>93</v>
      </c>
      <c r="D634" t="s">
        <v>94</v>
      </c>
      <c r="E634">
        <v>9.3000000000000007</v>
      </c>
      <c r="F634" t="s">
        <v>158</v>
      </c>
      <c r="G634">
        <v>16</v>
      </c>
      <c r="H634" t="s">
        <v>158</v>
      </c>
      <c r="I634">
        <v>60.5</v>
      </c>
      <c r="J634">
        <v>256</v>
      </c>
      <c r="K634">
        <v>7.6</v>
      </c>
      <c r="L634" t="s">
        <v>45</v>
      </c>
      <c r="O634">
        <v>28.5</v>
      </c>
      <c r="P634">
        <v>441</v>
      </c>
      <c r="Q634">
        <v>76.099999999999994</v>
      </c>
      <c r="R634">
        <v>372</v>
      </c>
      <c r="S634">
        <v>9.4</v>
      </c>
      <c r="T634" t="s">
        <v>45</v>
      </c>
      <c r="U634" t="s">
        <v>645</v>
      </c>
    </row>
    <row r="635" spans="1:21" x14ac:dyDescent="0.25">
      <c r="A635">
        <v>634</v>
      </c>
      <c r="B635" t="s">
        <v>792</v>
      </c>
      <c r="C635" t="s">
        <v>22</v>
      </c>
      <c r="D635" t="s">
        <v>23</v>
      </c>
      <c r="E635">
        <v>21.2</v>
      </c>
      <c r="F635">
        <v>392</v>
      </c>
      <c r="G635">
        <v>27.2</v>
      </c>
      <c r="H635">
        <v>354</v>
      </c>
      <c r="I635">
        <v>11.7</v>
      </c>
      <c r="J635" t="s">
        <v>45</v>
      </c>
      <c r="K635">
        <v>31.5</v>
      </c>
      <c r="L635">
        <v>421</v>
      </c>
      <c r="M635">
        <v>7.5</v>
      </c>
      <c r="N635" t="s">
        <v>45</v>
      </c>
      <c r="O635">
        <v>4.5999999999999996</v>
      </c>
      <c r="P635" t="s">
        <v>45</v>
      </c>
      <c r="Q635">
        <v>88.3</v>
      </c>
      <c r="R635">
        <v>194</v>
      </c>
      <c r="S635">
        <v>22</v>
      </c>
      <c r="T635">
        <v>550</v>
      </c>
      <c r="U635" t="s">
        <v>645</v>
      </c>
    </row>
    <row r="636" spans="1:21" x14ac:dyDescent="0.25">
      <c r="A636">
        <v>635</v>
      </c>
      <c r="B636" t="s">
        <v>793</v>
      </c>
      <c r="C636" t="s">
        <v>22</v>
      </c>
      <c r="D636" t="s">
        <v>23</v>
      </c>
      <c r="E636">
        <v>10.8</v>
      </c>
      <c r="F636" t="s">
        <v>158</v>
      </c>
      <c r="G636">
        <v>23.9</v>
      </c>
      <c r="H636">
        <v>401</v>
      </c>
      <c r="I636">
        <v>13.2</v>
      </c>
      <c r="J636" t="s">
        <v>45</v>
      </c>
      <c r="K636">
        <v>54.3</v>
      </c>
      <c r="L636">
        <v>233</v>
      </c>
      <c r="M636">
        <v>5.0999999999999996</v>
      </c>
      <c r="N636" t="s">
        <v>45</v>
      </c>
      <c r="O636">
        <v>2.5</v>
      </c>
      <c r="P636" t="s">
        <v>45</v>
      </c>
      <c r="Q636">
        <v>75.400000000000006</v>
      </c>
      <c r="R636">
        <v>382</v>
      </c>
      <c r="S636">
        <v>10.6</v>
      </c>
      <c r="T636" t="s">
        <v>45</v>
      </c>
      <c r="U636" t="s">
        <v>645</v>
      </c>
    </row>
    <row r="637" spans="1:21" x14ac:dyDescent="0.25">
      <c r="A637">
        <v>636</v>
      </c>
      <c r="B637" t="s">
        <v>794</v>
      </c>
      <c r="C637" t="s">
        <v>25</v>
      </c>
      <c r="D637" t="s">
        <v>26</v>
      </c>
      <c r="E637">
        <v>8.1999999999999993</v>
      </c>
      <c r="F637" t="s">
        <v>158</v>
      </c>
      <c r="G637">
        <v>10.4</v>
      </c>
      <c r="H637" t="s">
        <v>158</v>
      </c>
      <c r="I637">
        <v>15.2</v>
      </c>
      <c r="J637" t="s">
        <v>45</v>
      </c>
      <c r="K637">
        <v>12.9</v>
      </c>
      <c r="L637" t="s">
        <v>45</v>
      </c>
      <c r="M637">
        <v>99.7</v>
      </c>
      <c r="N637">
        <v>80</v>
      </c>
      <c r="O637">
        <v>99.3</v>
      </c>
      <c r="P637">
        <v>44</v>
      </c>
      <c r="Q637">
        <v>72.2</v>
      </c>
      <c r="R637">
        <v>438</v>
      </c>
      <c r="S637">
        <v>10.4</v>
      </c>
      <c r="T637" t="s">
        <v>45</v>
      </c>
      <c r="U637" t="s">
        <v>645</v>
      </c>
    </row>
    <row r="638" spans="1:21" x14ac:dyDescent="0.25">
      <c r="A638">
        <v>637</v>
      </c>
      <c r="B638" t="s">
        <v>795</v>
      </c>
      <c r="C638" t="s">
        <v>174</v>
      </c>
      <c r="D638" t="s">
        <v>175</v>
      </c>
      <c r="E638">
        <v>11.8</v>
      </c>
      <c r="F638" t="s">
        <v>158</v>
      </c>
      <c r="G638">
        <v>33.1</v>
      </c>
      <c r="H638">
        <v>294</v>
      </c>
      <c r="I638">
        <v>55.3</v>
      </c>
      <c r="J638">
        <v>282</v>
      </c>
      <c r="K638">
        <v>1.1000000000000001</v>
      </c>
      <c r="L638" t="s">
        <v>45</v>
      </c>
      <c r="M638">
        <v>6.5</v>
      </c>
      <c r="N638" t="s">
        <v>45</v>
      </c>
      <c r="O638">
        <v>3.5</v>
      </c>
      <c r="P638" t="s">
        <v>45</v>
      </c>
      <c r="Q638">
        <v>2.4</v>
      </c>
      <c r="R638" t="s">
        <v>45</v>
      </c>
      <c r="S638">
        <v>36.1</v>
      </c>
      <c r="T638">
        <v>359</v>
      </c>
      <c r="U638" t="s">
        <v>645</v>
      </c>
    </row>
    <row r="639" spans="1:21" x14ac:dyDescent="0.25">
      <c r="A639">
        <v>638</v>
      </c>
      <c r="B639" t="s">
        <v>796</v>
      </c>
      <c r="C639" t="s">
        <v>198</v>
      </c>
      <c r="D639" t="s">
        <v>199</v>
      </c>
      <c r="E639">
        <v>26.9</v>
      </c>
      <c r="F639">
        <v>314</v>
      </c>
      <c r="G639">
        <v>40.5</v>
      </c>
      <c r="H639">
        <v>229</v>
      </c>
      <c r="I639">
        <v>12.7</v>
      </c>
      <c r="J639" t="s">
        <v>45</v>
      </c>
      <c r="K639">
        <v>7.6</v>
      </c>
      <c r="L639" t="s">
        <v>45</v>
      </c>
      <c r="M639">
        <v>13.1</v>
      </c>
      <c r="N639" t="s">
        <v>45</v>
      </c>
      <c r="O639">
        <v>2.2999999999999998</v>
      </c>
      <c r="P639" t="s">
        <v>45</v>
      </c>
      <c r="Q639">
        <v>66.5</v>
      </c>
      <c r="R639">
        <v>500</v>
      </c>
      <c r="S639">
        <v>6.8</v>
      </c>
      <c r="T639" t="s">
        <v>45</v>
      </c>
      <c r="U639" t="s">
        <v>645</v>
      </c>
    </row>
    <row r="640" spans="1:21" x14ac:dyDescent="0.25">
      <c r="A640">
        <v>639</v>
      </c>
      <c r="B640" t="s">
        <v>797</v>
      </c>
      <c r="C640" t="s">
        <v>314</v>
      </c>
      <c r="D640" t="s">
        <v>315</v>
      </c>
      <c r="E640">
        <v>9</v>
      </c>
      <c r="F640" t="s">
        <v>158</v>
      </c>
      <c r="G640">
        <v>20.8</v>
      </c>
      <c r="H640">
        <v>443</v>
      </c>
      <c r="I640">
        <v>64.8</v>
      </c>
      <c r="J640">
        <v>224</v>
      </c>
      <c r="K640">
        <v>1.7</v>
      </c>
      <c r="L640" t="s">
        <v>45</v>
      </c>
      <c r="M640">
        <v>4.9000000000000004</v>
      </c>
      <c r="N640" t="s">
        <v>45</v>
      </c>
      <c r="O640">
        <v>2.1</v>
      </c>
      <c r="P640" t="s">
        <v>45</v>
      </c>
      <c r="Q640">
        <v>11.1</v>
      </c>
      <c r="R640" t="s">
        <v>45</v>
      </c>
      <c r="S640">
        <v>26.8</v>
      </c>
      <c r="T640">
        <v>466</v>
      </c>
      <c r="U640" t="s">
        <v>645</v>
      </c>
    </row>
    <row r="641" spans="1:21" x14ac:dyDescent="0.25">
      <c r="A641">
        <v>640</v>
      </c>
      <c r="B641" t="s">
        <v>798</v>
      </c>
      <c r="C641" t="s">
        <v>265</v>
      </c>
      <c r="D641" t="s">
        <v>266</v>
      </c>
      <c r="E641">
        <v>8.5</v>
      </c>
      <c r="F641" t="s">
        <v>158</v>
      </c>
      <c r="G641">
        <v>64.900000000000006</v>
      </c>
      <c r="H641">
        <v>114</v>
      </c>
      <c r="I641">
        <v>41.1</v>
      </c>
      <c r="J641">
        <v>381</v>
      </c>
      <c r="K641">
        <v>2.5</v>
      </c>
      <c r="L641" t="s">
        <v>45</v>
      </c>
      <c r="M641">
        <v>19.899999999999999</v>
      </c>
      <c r="N641">
        <v>584</v>
      </c>
      <c r="O641">
        <v>5.6</v>
      </c>
      <c r="P641" t="s">
        <v>45</v>
      </c>
      <c r="Q641">
        <v>8.8000000000000007</v>
      </c>
      <c r="R641" t="s">
        <v>45</v>
      </c>
      <c r="S641">
        <v>69.2</v>
      </c>
      <c r="T641">
        <v>142</v>
      </c>
      <c r="U641" t="s">
        <v>645</v>
      </c>
    </row>
    <row r="642" spans="1:21" x14ac:dyDescent="0.25">
      <c r="A642">
        <v>641</v>
      </c>
      <c r="B642" t="s">
        <v>799</v>
      </c>
      <c r="C642" t="s">
        <v>93</v>
      </c>
      <c r="D642" t="s">
        <v>94</v>
      </c>
      <c r="E642">
        <v>19.7</v>
      </c>
      <c r="F642">
        <v>433</v>
      </c>
      <c r="G642">
        <v>5.6</v>
      </c>
      <c r="H642" t="s">
        <v>158</v>
      </c>
      <c r="I642">
        <v>19.899999999999999</v>
      </c>
      <c r="J642" t="s">
        <v>45</v>
      </c>
      <c r="K642">
        <v>24.4</v>
      </c>
      <c r="L642">
        <v>499</v>
      </c>
      <c r="M642">
        <v>43.9</v>
      </c>
      <c r="N642">
        <v>385</v>
      </c>
      <c r="O642">
        <v>21.4</v>
      </c>
      <c r="P642">
        <v>519</v>
      </c>
      <c r="Q642">
        <v>91.1</v>
      </c>
      <c r="R642">
        <v>139</v>
      </c>
      <c r="S642">
        <v>3.1</v>
      </c>
      <c r="T642" t="s">
        <v>45</v>
      </c>
      <c r="U642" t="s">
        <v>645</v>
      </c>
    </row>
    <row r="643" spans="1:21" x14ac:dyDescent="0.25">
      <c r="A643">
        <v>642</v>
      </c>
      <c r="B643" t="s">
        <v>800</v>
      </c>
      <c r="C643" t="s">
        <v>93</v>
      </c>
      <c r="D643" t="s">
        <v>94</v>
      </c>
      <c r="E643">
        <v>15.3</v>
      </c>
      <c r="F643" t="s">
        <v>158</v>
      </c>
      <c r="G643">
        <v>2.2000000000000002</v>
      </c>
      <c r="H643" t="s">
        <v>158</v>
      </c>
      <c r="I643">
        <v>14.8</v>
      </c>
      <c r="J643" t="s">
        <v>45</v>
      </c>
      <c r="K643">
        <v>32.799999999999997</v>
      </c>
      <c r="L643">
        <v>414</v>
      </c>
      <c r="M643">
        <v>52.4</v>
      </c>
      <c r="N643">
        <v>341</v>
      </c>
      <c r="O643">
        <v>23.8</v>
      </c>
      <c r="P643">
        <v>481</v>
      </c>
      <c r="Q643">
        <v>92.5</v>
      </c>
      <c r="R643">
        <v>115</v>
      </c>
      <c r="S643">
        <v>3.2</v>
      </c>
      <c r="T643" t="s">
        <v>45</v>
      </c>
      <c r="U643" t="s">
        <v>645</v>
      </c>
    </row>
    <row r="644" spans="1:21" x14ac:dyDescent="0.25">
      <c r="A644">
        <v>643</v>
      </c>
      <c r="B644" t="s">
        <v>801</v>
      </c>
      <c r="C644" t="s">
        <v>93</v>
      </c>
      <c r="D644" t="s">
        <v>94</v>
      </c>
      <c r="E644">
        <v>7.1</v>
      </c>
      <c r="F644" t="s">
        <v>158</v>
      </c>
      <c r="G644">
        <v>3.1</v>
      </c>
      <c r="H644" t="s">
        <v>158</v>
      </c>
      <c r="I644">
        <v>72.8</v>
      </c>
      <c r="J644">
        <v>171</v>
      </c>
      <c r="K644">
        <v>7.1</v>
      </c>
      <c r="L644" t="s">
        <v>45</v>
      </c>
      <c r="O644">
        <v>16</v>
      </c>
      <c r="P644" t="s">
        <v>45</v>
      </c>
      <c r="Q644">
        <v>70.599999999999994</v>
      </c>
      <c r="R644">
        <v>456</v>
      </c>
      <c r="S644">
        <v>10.7</v>
      </c>
      <c r="T644" t="s">
        <v>45</v>
      </c>
      <c r="U644" t="s">
        <v>645</v>
      </c>
    </row>
    <row r="645" spans="1:21" x14ac:dyDescent="0.25">
      <c r="A645">
        <v>644</v>
      </c>
      <c r="B645" t="s">
        <v>802</v>
      </c>
      <c r="C645" t="s">
        <v>62</v>
      </c>
      <c r="D645" t="s">
        <v>63</v>
      </c>
      <c r="E645">
        <v>17.899999999999999</v>
      </c>
      <c r="F645">
        <v>481</v>
      </c>
      <c r="G645">
        <v>3.6</v>
      </c>
      <c r="H645" t="s">
        <v>158</v>
      </c>
      <c r="I645">
        <v>9.1</v>
      </c>
      <c r="J645" t="s">
        <v>45</v>
      </c>
      <c r="K645">
        <v>46.5</v>
      </c>
      <c r="L645">
        <v>288</v>
      </c>
      <c r="M645">
        <v>8.8000000000000007</v>
      </c>
      <c r="N645" t="s">
        <v>45</v>
      </c>
      <c r="O645">
        <v>14.6</v>
      </c>
      <c r="P645" t="s">
        <v>45</v>
      </c>
      <c r="Q645">
        <v>93.8</v>
      </c>
      <c r="R645">
        <v>93</v>
      </c>
      <c r="S645">
        <v>2.6</v>
      </c>
      <c r="T645" t="s">
        <v>45</v>
      </c>
      <c r="U645" t="s">
        <v>645</v>
      </c>
    </row>
    <row r="646" spans="1:21" x14ac:dyDescent="0.25">
      <c r="A646">
        <v>645</v>
      </c>
      <c r="B646" t="s">
        <v>803</v>
      </c>
      <c r="C646" t="s">
        <v>804</v>
      </c>
      <c r="D646" t="s">
        <v>805</v>
      </c>
      <c r="E646">
        <v>20</v>
      </c>
      <c r="F646">
        <v>425</v>
      </c>
      <c r="G646">
        <v>6.3</v>
      </c>
      <c r="H646" t="s">
        <v>158</v>
      </c>
      <c r="I646">
        <v>43.7</v>
      </c>
      <c r="J646">
        <v>353</v>
      </c>
      <c r="K646">
        <v>7.2</v>
      </c>
      <c r="L646" t="s">
        <v>45</v>
      </c>
      <c r="M646">
        <v>4.2</v>
      </c>
      <c r="N646" t="s">
        <v>45</v>
      </c>
      <c r="O646">
        <v>10.3</v>
      </c>
      <c r="P646" t="s">
        <v>45</v>
      </c>
      <c r="Q646">
        <v>82.5</v>
      </c>
      <c r="R646">
        <v>278</v>
      </c>
      <c r="S646">
        <v>65.900000000000006</v>
      </c>
      <c r="T646">
        <v>160</v>
      </c>
      <c r="U646" t="s">
        <v>645</v>
      </c>
    </row>
    <row r="647" spans="1:21" x14ac:dyDescent="0.25">
      <c r="A647">
        <v>646</v>
      </c>
      <c r="B647" t="s">
        <v>806</v>
      </c>
      <c r="C647" t="s">
        <v>218</v>
      </c>
      <c r="D647" t="s">
        <v>219</v>
      </c>
      <c r="E647">
        <v>19.8</v>
      </c>
      <c r="F647">
        <v>432</v>
      </c>
      <c r="G647">
        <v>10.199999999999999</v>
      </c>
      <c r="H647" t="s">
        <v>158</v>
      </c>
      <c r="I647">
        <v>1.9</v>
      </c>
      <c r="J647" t="s">
        <v>45</v>
      </c>
      <c r="K647">
        <v>52.7</v>
      </c>
      <c r="L647">
        <v>243</v>
      </c>
      <c r="M647">
        <v>5.7</v>
      </c>
      <c r="N647" t="s">
        <v>45</v>
      </c>
      <c r="O647">
        <v>4.0999999999999996</v>
      </c>
      <c r="P647" t="s">
        <v>45</v>
      </c>
      <c r="Q647">
        <v>77.599999999999994</v>
      </c>
      <c r="R647">
        <v>352</v>
      </c>
      <c r="S647">
        <v>20.6</v>
      </c>
      <c r="T647">
        <v>576</v>
      </c>
      <c r="U647" t="s">
        <v>645</v>
      </c>
    </row>
    <row r="648" spans="1:21" x14ac:dyDescent="0.25">
      <c r="A648">
        <v>647</v>
      </c>
      <c r="B648" t="s">
        <v>807</v>
      </c>
      <c r="C648" t="s">
        <v>265</v>
      </c>
      <c r="D648" t="s">
        <v>266</v>
      </c>
      <c r="E648">
        <v>26</v>
      </c>
      <c r="F648">
        <v>327</v>
      </c>
      <c r="G648">
        <v>8.8000000000000007</v>
      </c>
      <c r="H648" t="s">
        <v>158</v>
      </c>
      <c r="I648">
        <v>21</v>
      </c>
      <c r="J648" t="s">
        <v>45</v>
      </c>
      <c r="K648">
        <v>7.2</v>
      </c>
      <c r="L648" t="s">
        <v>45</v>
      </c>
      <c r="M648">
        <v>7</v>
      </c>
      <c r="N648" t="s">
        <v>45</v>
      </c>
      <c r="O648">
        <v>40.200000000000003</v>
      </c>
      <c r="P648">
        <v>344</v>
      </c>
      <c r="Q648">
        <v>68.900000000000006</v>
      </c>
      <c r="R648">
        <v>471</v>
      </c>
      <c r="S648">
        <v>11</v>
      </c>
      <c r="T648" t="s">
        <v>45</v>
      </c>
      <c r="U648" t="s">
        <v>645</v>
      </c>
    </row>
    <row r="649" spans="1:21" x14ac:dyDescent="0.25">
      <c r="A649">
        <v>648</v>
      </c>
      <c r="B649" t="s">
        <v>808</v>
      </c>
      <c r="C649" t="s">
        <v>270</v>
      </c>
      <c r="D649" t="s">
        <v>271</v>
      </c>
      <c r="E649">
        <v>14.9</v>
      </c>
      <c r="F649" t="s">
        <v>158</v>
      </c>
      <c r="G649">
        <v>15.9</v>
      </c>
      <c r="H649" t="s">
        <v>158</v>
      </c>
      <c r="I649">
        <v>7</v>
      </c>
      <c r="J649" t="s">
        <v>45</v>
      </c>
      <c r="K649">
        <v>7.7</v>
      </c>
      <c r="L649" t="s">
        <v>45</v>
      </c>
      <c r="M649">
        <v>100</v>
      </c>
      <c r="N649">
        <v>9</v>
      </c>
      <c r="O649">
        <v>100</v>
      </c>
      <c r="P649">
        <v>20</v>
      </c>
      <c r="Q649">
        <v>56.1</v>
      </c>
      <c r="R649" t="s">
        <v>45</v>
      </c>
      <c r="S649">
        <v>7.1</v>
      </c>
      <c r="T649" t="s">
        <v>45</v>
      </c>
      <c r="U649" t="s">
        <v>645</v>
      </c>
    </row>
    <row r="650" spans="1:21" x14ac:dyDescent="0.25">
      <c r="A650">
        <v>649</v>
      </c>
      <c r="B650" t="s">
        <v>809</v>
      </c>
      <c r="C650" t="s">
        <v>22</v>
      </c>
      <c r="D650" t="s">
        <v>23</v>
      </c>
      <c r="E650">
        <v>12.7</v>
      </c>
      <c r="F650" t="s">
        <v>158</v>
      </c>
      <c r="G650">
        <v>14.2</v>
      </c>
      <c r="H650" t="s">
        <v>158</v>
      </c>
      <c r="I650">
        <v>7.4</v>
      </c>
      <c r="J650" t="s">
        <v>45</v>
      </c>
      <c r="K650">
        <v>41.3</v>
      </c>
      <c r="L650">
        <v>343</v>
      </c>
      <c r="M650">
        <v>49.1</v>
      </c>
      <c r="N650">
        <v>355</v>
      </c>
      <c r="O650">
        <v>20.6</v>
      </c>
      <c r="P650">
        <v>531</v>
      </c>
      <c r="Q650">
        <v>83</v>
      </c>
      <c r="R650">
        <v>270</v>
      </c>
      <c r="S650">
        <v>9.1</v>
      </c>
      <c r="T650" t="s">
        <v>45</v>
      </c>
      <c r="U650" t="s">
        <v>645</v>
      </c>
    </row>
    <row r="651" spans="1:21" x14ac:dyDescent="0.25">
      <c r="A651">
        <v>650</v>
      </c>
      <c r="B651" t="s">
        <v>810</v>
      </c>
      <c r="C651" t="s">
        <v>62</v>
      </c>
      <c r="D651" t="s">
        <v>63</v>
      </c>
      <c r="E651">
        <v>6.9</v>
      </c>
      <c r="F651" t="s">
        <v>158</v>
      </c>
      <c r="G651">
        <v>6.2</v>
      </c>
      <c r="H651" t="s">
        <v>158</v>
      </c>
      <c r="I651">
        <v>80.900000000000006</v>
      </c>
      <c r="J651">
        <v>131</v>
      </c>
      <c r="K651">
        <v>1.2</v>
      </c>
      <c r="L651" t="s">
        <v>45</v>
      </c>
      <c r="O651">
        <v>15.9</v>
      </c>
      <c r="P651" t="s">
        <v>45</v>
      </c>
      <c r="Q651">
        <v>1.7</v>
      </c>
      <c r="R651" t="s">
        <v>45</v>
      </c>
      <c r="S651">
        <v>12.2</v>
      </c>
      <c r="T651" t="s">
        <v>45</v>
      </c>
      <c r="U651" t="s">
        <v>645</v>
      </c>
    </row>
    <row r="652" spans="1:21" x14ac:dyDescent="0.25">
      <c r="A652">
        <v>651</v>
      </c>
      <c r="B652" t="s">
        <v>811</v>
      </c>
      <c r="C652" t="s">
        <v>22</v>
      </c>
      <c r="D652" t="s">
        <v>23</v>
      </c>
      <c r="E652">
        <v>8</v>
      </c>
      <c r="F652" t="s">
        <v>158</v>
      </c>
      <c r="G652">
        <v>5</v>
      </c>
      <c r="H652" t="s">
        <v>158</v>
      </c>
      <c r="I652">
        <v>65.2</v>
      </c>
      <c r="J652">
        <v>221</v>
      </c>
      <c r="K652">
        <v>14</v>
      </c>
      <c r="L652" t="s">
        <v>45</v>
      </c>
      <c r="M652">
        <v>13.3</v>
      </c>
      <c r="N652" t="s">
        <v>45</v>
      </c>
      <c r="O652">
        <v>5.2</v>
      </c>
      <c r="P652" t="s">
        <v>45</v>
      </c>
      <c r="Q652">
        <v>74.900000000000006</v>
      </c>
      <c r="R652">
        <v>397</v>
      </c>
      <c r="S652">
        <v>17.8</v>
      </c>
      <c r="T652" t="s">
        <v>45</v>
      </c>
      <c r="U652" t="s">
        <v>645</v>
      </c>
    </row>
    <row r="653" spans="1:21" x14ac:dyDescent="0.25">
      <c r="A653">
        <v>652</v>
      </c>
      <c r="B653" t="s">
        <v>812</v>
      </c>
      <c r="C653" t="s">
        <v>22</v>
      </c>
      <c r="D653" t="s">
        <v>23</v>
      </c>
      <c r="E653">
        <v>3.3</v>
      </c>
      <c r="F653" t="s">
        <v>158</v>
      </c>
      <c r="G653">
        <v>2.4</v>
      </c>
      <c r="H653" t="s">
        <v>158</v>
      </c>
      <c r="I653">
        <v>73</v>
      </c>
      <c r="J653">
        <v>169</v>
      </c>
      <c r="K653">
        <v>9.8000000000000007</v>
      </c>
      <c r="L653" t="s">
        <v>45</v>
      </c>
      <c r="M653">
        <v>12.7</v>
      </c>
      <c r="N653" t="s">
        <v>45</v>
      </c>
      <c r="O653">
        <v>20.399999999999999</v>
      </c>
      <c r="P653">
        <v>534</v>
      </c>
      <c r="Q653">
        <v>9.3000000000000007</v>
      </c>
      <c r="R653" t="s">
        <v>45</v>
      </c>
      <c r="S653">
        <v>98.7</v>
      </c>
      <c r="T653">
        <v>26</v>
      </c>
      <c r="U653" t="s">
        <v>645</v>
      </c>
    </row>
    <row r="654" spans="1:21" x14ac:dyDescent="0.25">
      <c r="A654">
        <v>653</v>
      </c>
      <c r="B654" t="s">
        <v>813</v>
      </c>
      <c r="C654" t="s">
        <v>25</v>
      </c>
      <c r="D654" t="s">
        <v>26</v>
      </c>
      <c r="E654">
        <v>9</v>
      </c>
      <c r="F654" t="s">
        <v>158</v>
      </c>
      <c r="G654">
        <v>6.9</v>
      </c>
      <c r="H654" t="s">
        <v>158</v>
      </c>
      <c r="I654">
        <v>21.7</v>
      </c>
      <c r="J654" t="s">
        <v>45</v>
      </c>
      <c r="K654">
        <v>25</v>
      </c>
      <c r="L654">
        <v>490</v>
      </c>
      <c r="M654">
        <v>55.3</v>
      </c>
      <c r="N654">
        <v>331</v>
      </c>
      <c r="O654">
        <v>56.5</v>
      </c>
      <c r="P654">
        <v>253</v>
      </c>
      <c r="Q654">
        <v>66.599999999999994</v>
      </c>
      <c r="R654">
        <v>497</v>
      </c>
      <c r="S654">
        <v>16.5</v>
      </c>
      <c r="T654" t="s">
        <v>45</v>
      </c>
      <c r="U654" t="s">
        <v>645</v>
      </c>
    </row>
    <row r="655" spans="1:21" x14ac:dyDescent="0.25">
      <c r="A655">
        <v>654</v>
      </c>
      <c r="B655" t="s">
        <v>814</v>
      </c>
      <c r="C655" t="s">
        <v>270</v>
      </c>
      <c r="D655" t="s">
        <v>271</v>
      </c>
      <c r="E655">
        <v>8.6</v>
      </c>
      <c r="F655" t="s">
        <v>158</v>
      </c>
      <c r="G655">
        <v>10.7</v>
      </c>
      <c r="H655" t="s">
        <v>158</v>
      </c>
      <c r="I655">
        <v>10.8</v>
      </c>
      <c r="J655" t="s">
        <v>45</v>
      </c>
      <c r="K655">
        <v>7.9</v>
      </c>
      <c r="L655" t="s">
        <v>45</v>
      </c>
      <c r="M655">
        <v>100</v>
      </c>
      <c r="N655">
        <v>5</v>
      </c>
      <c r="O655">
        <v>99.7</v>
      </c>
      <c r="P655">
        <v>34</v>
      </c>
      <c r="Q655">
        <v>12.2</v>
      </c>
      <c r="R655" t="s">
        <v>45</v>
      </c>
      <c r="S655">
        <v>20.399999999999999</v>
      </c>
      <c r="T655">
        <v>579</v>
      </c>
      <c r="U655" t="s">
        <v>645</v>
      </c>
    </row>
    <row r="656" spans="1:21" x14ac:dyDescent="0.25">
      <c r="A656">
        <v>655</v>
      </c>
      <c r="B656" t="s">
        <v>815</v>
      </c>
      <c r="C656" t="s">
        <v>715</v>
      </c>
      <c r="D656" t="s">
        <v>716</v>
      </c>
      <c r="E656">
        <v>9.5</v>
      </c>
      <c r="F656" t="s">
        <v>158</v>
      </c>
      <c r="G656">
        <v>5.8</v>
      </c>
      <c r="H656" t="s">
        <v>158</v>
      </c>
      <c r="I656">
        <v>32.799999999999997</v>
      </c>
      <c r="J656">
        <v>467</v>
      </c>
      <c r="K656">
        <v>2.2000000000000002</v>
      </c>
      <c r="L656" t="s">
        <v>45</v>
      </c>
      <c r="M656">
        <v>99.7</v>
      </c>
      <c r="N656">
        <v>77</v>
      </c>
      <c r="O656">
        <v>45.4</v>
      </c>
      <c r="P656">
        <v>311</v>
      </c>
      <c r="Q656">
        <v>3.6</v>
      </c>
      <c r="R656" t="s">
        <v>45</v>
      </c>
      <c r="S656">
        <v>1</v>
      </c>
      <c r="T656" t="s">
        <v>45</v>
      </c>
      <c r="U656" t="s">
        <v>645</v>
      </c>
    </row>
    <row r="657" spans="1:21" x14ac:dyDescent="0.25">
      <c r="A657">
        <v>656</v>
      </c>
      <c r="B657" t="s">
        <v>816</v>
      </c>
      <c r="C657" t="s">
        <v>270</v>
      </c>
      <c r="D657" t="s">
        <v>271</v>
      </c>
      <c r="E657">
        <v>10.6</v>
      </c>
      <c r="F657" t="s">
        <v>158</v>
      </c>
      <c r="G657">
        <v>24.6</v>
      </c>
      <c r="H657">
        <v>388</v>
      </c>
      <c r="I657">
        <v>7.4</v>
      </c>
      <c r="J657" t="s">
        <v>45</v>
      </c>
      <c r="K657">
        <v>1.7</v>
      </c>
      <c r="L657" t="s">
        <v>45</v>
      </c>
      <c r="M657">
        <v>100</v>
      </c>
      <c r="N657">
        <v>7</v>
      </c>
      <c r="O657">
        <v>100</v>
      </c>
      <c r="P657">
        <v>4</v>
      </c>
      <c r="Q657">
        <v>16.3</v>
      </c>
      <c r="R657" t="s">
        <v>45</v>
      </c>
      <c r="S657">
        <v>9.8000000000000007</v>
      </c>
      <c r="T657" t="s">
        <v>45</v>
      </c>
      <c r="U657" t="s">
        <v>645</v>
      </c>
    </row>
    <row r="658" spans="1:21" x14ac:dyDescent="0.25">
      <c r="A658">
        <v>657</v>
      </c>
      <c r="B658" t="s">
        <v>817</v>
      </c>
      <c r="C658" t="s">
        <v>177</v>
      </c>
      <c r="D658" t="s">
        <v>178</v>
      </c>
      <c r="E658">
        <v>2.9</v>
      </c>
      <c r="F658" t="s">
        <v>158</v>
      </c>
      <c r="G658">
        <v>2.2000000000000002</v>
      </c>
      <c r="H658" t="s">
        <v>158</v>
      </c>
      <c r="I658">
        <v>29.7</v>
      </c>
      <c r="J658">
        <v>517</v>
      </c>
      <c r="K658">
        <v>9.8000000000000007</v>
      </c>
      <c r="L658" t="s">
        <v>45</v>
      </c>
      <c r="M658">
        <v>100</v>
      </c>
      <c r="N658">
        <v>22</v>
      </c>
      <c r="O658">
        <v>91</v>
      </c>
      <c r="P658">
        <v>106</v>
      </c>
      <c r="Q658">
        <v>25.2</v>
      </c>
      <c r="R658" t="s">
        <v>45</v>
      </c>
      <c r="S658">
        <v>10.4</v>
      </c>
      <c r="T658" t="s">
        <v>45</v>
      </c>
      <c r="U658" t="s">
        <v>645</v>
      </c>
    </row>
    <row r="659" spans="1:21" x14ac:dyDescent="0.25">
      <c r="A659">
        <v>658</v>
      </c>
      <c r="B659" t="s">
        <v>818</v>
      </c>
      <c r="C659" t="s">
        <v>270</v>
      </c>
      <c r="D659" t="s">
        <v>271</v>
      </c>
      <c r="E659">
        <v>8.8000000000000007</v>
      </c>
      <c r="F659" t="s">
        <v>158</v>
      </c>
      <c r="G659">
        <v>18.8</v>
      </c>
      <c r="H659">
        <v>484</v>
      </c>
      <c r="I659">
        <v>16.3</v>
      </c>
      <c r="J659" t="s">
        <v>45</v>
      </c>
      <c r="K659">
        <v>2.2999999999999998</v>
      </c>
      <c r="L659" t="s">
        <v>45</v>
      </c>
      <c r="M659">
        <v>100</v>
      </c>
      <c r="N659">
        <v>4</v>
      </c>
      <c r="O659">
        <v>100</v>
      </c>
      <c r="P659">
        <v>3</v>
      </c>
      <c r="Q659">
        <v>5.8</v>
      </c>
      <c r="R659" t="s">
        <v>45</v>
      </c>
      <c r="S659">
        <v>66.8</v>
      </c>
      <c r="T659">
        <v>155</v>
      </c>
      <c r="U659" t="s">
        <v>645</v>
      </c>
    </row>
    <row r="660" spans="1:21" x14ac:dyDescent="0.25">
      <c r="A660">
        <v>659</v>
      </c>
      <c r="B660" t="s">
        <v>819</v>
      </c>
      <c r="C660" t="s">
        <v>556</v>
      </c>
      <c r="D660" t="s">
        <v>557</v>
      </c>
      <c r="E660">
        <v>27.4</v>
      </c>
      <c r="F660">
        <v>307</v>
      </c>
      <c r="G660">
        <v>28.1</v>
      </c>
      <c r="H660">
        <v>342</v>
      </c>
      <c r="I660">
        <v>3.5</v>
      </c>
      <c r="J660" t="s">
        <v>45</v>
      </c>
      <c r="K660">
        <v>15.9</v>
      </c>
      <c r="L660" t="s">
        <v>45</v>
      </c>
      <c r="M660">
        <v>1.5</v>
      </c>
      <c r="N660" t="s">
        <v>45</v>
      </c>
      <c r="O660">
        <v>6.8</v>
      </c>
      <c r="P660" t="s">
        <v>45</v>
      </c>
      <c r="Q660">
        <v>84.5</v>
      </c>
      <c r="R660">
        <v>249</v>
      </c>
      <c r="S660">
        <v>14.3</v>
      </c>
      <c r="T660" t="s">
        <v>45</v>
      </c>
      <c r="U660" t="s">
        <v>645</v>
      </c>
    </row>
    <row r="661" spans="1:21" x14ac:dyDescent="0.25">
      <c r="A661">
        <v>660</v>
      </c>
      <c r="B661" t="s">
        <v>820</v>
      </c>
      <c r="C661" t="s">
        <v>544</v>
      </c>
      <c r="D661" t="s">
        <v>545</v>
      </c>
      <c r="E661">
        <v>17.600000000000001</v>
      </c>
      <c r="F661">
        <v>488</v>
      </c>
      <c r="G661">
        <v>46.9</v>
      </c>
      <c r="H661">
        <v>203</v>
      </c>
      <c r="I661">
        <v>28.7</v>
      </c>
      <c r="J661">
        <v>532</v>
      </c>
      <c r="K661">
        <v>1.7</v>
      </c>
      <c r="L661" t="s">
        <v>45</v>
      </c>
      <c r="M661">
        <v>3.4</v>
      </c>
      <c r="N661" t="s">
        <v>45</v>
      </c>
      <c r="O661">
        <v>2.9</v>
      </c>
      <c r="P661" t="s">
        <v>45</v>
      </c>
      <c r="Q661">
        <v>21.9</v>
      </c>
      <c r="R661" t="s">
        <v>45</v>
      </c>
      <c r="S661">
        <v>92.9</v>
      </c>
      <c r="T661">
        <v>52</v>
      </c>
      <c r="U661" t="s">
        <v>645</v>
      </c>
    </row>
    <row r="662" spans="1:21" x14ac:dyDescent="0.25">
      <c r="A662">
        <v>661</v>
      </c>
      <c r="B662" t="s">
        <v>821</v>
      </c>
      <c r="C662" t="s">
        <v>70</v>
      </c>
      <c r="D662" t="s">
        <v>71</v>
      </c>
      <c r="E662">
        <v>7</v>
      </c>
      <c r="F662" t="s">
        <v>158</v>
      </c>
      <c r="G662">
        <v>10.7</v>
      </c>
      <c r="H662" t="s">
        <v>158</v>
      </c>
      <c r="I662">
        <v>18.8</v>
      </c>
      <c r="J662" t="s">
        <v>45</v>
      </c>
      <c r="K662">
        <v>9.8000000000000007</v>
      </c>
      <c r="L662" t="s">
        <v>45</v>
      </c>
      <c r="M662">
        <v>94.7</v>
      </c>
      <c r="N662">
        <v>141</v>
      </c>
      <c r="O662">
        <v>97.8</v>
      </c>
      <c r="P662">
        <v>60</v>
      </c>
      <c r="Q662">
        <v>23</v>
      </c>
      <c r="R662" t="s">
        <v>45</v>
      </c>
      <c r="S662">
        <v>3.8</v>
      </c>
      <c r="T662" t="s">
        <v>45</v>
      </c>
      <c r="U662" t="s">
        <v>645</v>
      </c>
    </row>
    <row r="663" spans="1:21" x14ac:dyDescent="0.25">
      <c r="A663">
        <v>662</v>
      </c>
      <c r="B663" t="s">
        <v>822</v>
      </c>
      <c r="C663" t="s">
        <v>41</v>
      </c>
      <c r="D663" t="s">
        <v>42</v>
      </c>
      <c r="E663">
        <v>4.5</v>
      </c>
      <c r="F663" t="s">
        <v>158</v>
      </c>
      <c r="G663">
        <v>1.3</v>
      </c>
      <c r="H663" t="s">
        <v>158</v>
      </c>
      <c r="I663">
        <v>58.8</v>
      </c>
      <c r="J663">
        <v>266</v>
      </c>
      <c r="K663">
        <v>20.100000000000001</v>
      </c>
      <c r="L663">
        <v>560</v>
      </c>
      <c r="M663">
        <v>1.7</v>
      </c>
      <c r="N663" t="s">
        <v>45</v>
      </c>
      <c r="O663">
        <v>3.3</v>
      </c>
      <c r="P663" t="s">
        <v>45</v>
      </c>
      <c r="Q663">
        <v>52.4</v>
      </c>
      <c r="R663" t="s">
        <v>45</v>
      </c>
      <c r="S663">
        <v>2.4</v>
      </c>
      <c r="T663" t="s">
        <v>45</v>
      </c>
      <c r="U663" t="s">
        <v>645</v>
      </c>
    </row>
    <row r="664" spans="1:21" x14ac:dyDescent="0.25">
      <c r="A664">
        <v>663</v>
      </c>
      <c r="B664" t="s">
        <v>823</v>
      </c>
      <c r="C664" t="s">
        <v>41</v>
      </c>
      <c r="D664" t="s">
        <v>42</v>
      </c>
      <c r="E664">
        <v>6.9</v>
      </c>
      <c r="F664" t="s">
        <v>158</v>
      </c>
      <c r="G664">
        <v>3</v>
      </c>
      <c r="H664" t="s">
        <v>158</v>
      </c>
      <c r="I664">
        <v>15.6</v>
      </c>
      <c r="J664" t="s">
        <v>45</v>
      </c>
      <c r="K664">
        <v>56.9</v>
      </c>
      <c r="L664">
        <v>218</v>
      </c>
      <c r="M664">
        <v>9.1</v>
      </c>
      <c r="N664" t="s">
        <v>45</v>
      </c>
      <c r="O664">
        <v>2.2000000000000002</v>
      </c>
      <c r="P664" t="s">
        <v>45</v>
      </c>
      <c r="Q664">
        <v>60</v>
      </c>
      <c r="R664">
        <v>568</v>
      </c>
      <c r="S664">
        <v>10</v>
      </c>
      <c r="T664" t="s">
        <v>45</v>
      </c>
      <c r="U664" t="s">
        <v>645</v>
      </c>
    </row>
    <row r="665" spans="1:21" x14ac:dyDescent="0.25">
      <c r="A665">
        <v>664</v>
      </c>
      <c r="B665" t="s">
        <v>824</v>
      </c>
      <c r="C665" t="s">
        <v>289</v>
      </c>
      <c r="D665" t="s">
        <v>825</v>
      </c>
      <c r="E665">
        <v>12.6</v>
      </c>
      <c r="F665" t="s">
        <v>158</v>
      </c>
      <c r="G665">
        <v>2.8</v>
      </c>
      <c r="H665" t="s">
        <v>158</v>
      </c>
      <c r="I665">
        <v>53.8</v>
      </c>
      <c r="J665">
        <v>292</v>
      </c>
      <c r="K665">
        <v>3.4</v>
      </c>
      <c r="L665" t="s">
        <v>45</v>
      </c>
      <c r="M665">
        <v>3.2</v>
      </c>
      <c r="N665" t="s">
        <v>45</v>
      </c>
      <c r="O665">
        <v>29.3</v>
      </c>
      <c r="P665">
        <v>433</v>
      </c>
      <c r="Q665">
        <v>60.6</v>
      </c>
      <c r="R665">
        <v>563</v>
      </c>
      <c r="S665">
        <v>49.2</v>
      </c>
      <c r="T665">
        <v>255</v>
      </c>
      <c r="U665" t="s">
        <v>645</v>
      </c>
    </row>
    <row r="666" spans="1:21" x14ac:dyDescent="0.25">
      <c r="A666">
        <v>665</v>
      </c>
      <c r="B666" t="s">
        <v>826</v>
      </c>
      <c r="C666" t="s">
        <v>25</v>
      </c>
      <c r="D666" t="s">
        <v>26</v>
      </c>
      <c r="E666">
        <v>8.6999999999999993</v>
      </c>
      <c r="F666" t="s">
        <v>158</v>
      </c>
      <c r="G666">
        <v>20.100000000000001</v>
      </c>
      <c r="H666">
        <v>461</v>
      </c>
      <c r="I666">
        <v>14.9</v>
      </c>
      <c r="J666" t="s">
        <v>45</v>
      </c>
      <c r="K666">
        <v>6.6</v>
      </c>
      <c r="L666" t="s">
        <v>45</v>
      </c>
      <c r="M666">
        <v>77.7</v>
      </c>
      <c r="N666">
        <v>225</v>
      </c>
      <c r="O666">
        <v>99.8</v>
      </c>
      <c r="P666">
        <v>29</v>
      </c>
      <c r="Q666">
        <v>73</v>
      </c>
      <c r="R666">
        <v>424</v>
      </c>
      <c r="S666">
        <v>13.2</v>
      </c>
      <c r="T666" t="s">
        <v>45</v>
      </c>
      <c r="U666" t="s">
        <v>645</v>
      </c>
    </row>
    <row r="667" spans="1:21" x14ac:dyDescent="0.25">
      <c r="A667">
        <v>666</v>
      </c>
      <c r="B667" t="s">
        <v>827</v>
      </c>
      <c r="C667" t="s">
        <v>22</v>
      </c>
      <c r="D667" t="s">
        <v>23</v>
      </c>
      <c r="E667">
        <v>8.4</v>
      </c>
      <c r="F667" t="s">
        <v>158</v>
      </c>
      <c r="G667">
        <v>6.8</v>
      </c>
      <c r="H667" t="s">
        <v>158</v>
      </c>
      <c r="I667">
        <v>25.2</v>
      </c>
      <c r="J667">
        <v>582</v>
      </c>
      <c r="K667">
        <v>36.6</v>
      </c>
      <c r="L667">
        <v>380</v>
      </c>
      <c r="M667">
        <v>24.8</v>
      </c>
      <c r="N667">
        <v>526</v>
      </c>
      <c r="O667">
        <v>22.1</v>
      </c>
      <c r="P667">
        <v>505</v>
      </c>
      <c r="Q667">
        <v>71.3</v>
      </c>
      <c r="R667">
        <v>443</v>
      </c>
      <c r="S667">
        <v>39.5</v>
      </c>
      <c r="T667">
        <v>330</v>
      </c>
      <c r="U667" t="s">
        <v>645</v>
      </c>
    </row>
    <row r="668" spans="1:21" x14ac:dyDescent="0.25">
      <c r="A668">
        <v>667</v>
      </c>
      <c r="B668" t="s">
        <v>828</v>
      </c>
      <c r="C668" t="s">
        <v>57</v>
      </c>
      <c r="D668" t="s">
        <v>58</v>
      </c>
      <c r="E668">
        <v>3</v>
      </c>
      <c r="F668" t="s">
        <v>158</v>
      </c>
      <c r="G668">
        <v>1.8</v>
      </c>
      <c r="H668" t="s">
        <v>158</v>
      </c>
      <c r="I668">
        <v>77.099999999999994</v>
      </c>
      <c r="J668">
        <v>153</v>
      </c>
      <c r="K668">
        <v>5.3</v>
      </c>
      <c r="L668" t="s">
        <v>45</v>
      </c>
      <c r="M668">
        <v>5</v>
      </c>
      <c r="N668" t="s">
        <v>45</v>
      </c>
      <c r="O668">
        <v>4.0999999999999996</v>
      </c>
      <c r="P668" t="s">
        <v>45</v>
      </c>
      <c r="Q668">
        <v>14.7</v>
      </c>
      <c r="R668" t="s">
        <v>45</v>
      </c>
      <c r="S668">
        <v>7.4</v>
      </c>
      <c r="T668" t="s">
        <v>45</v>
      </c>
      <c r="U668" t="s">
        <v>645</v>
      </c>
    </row>
    <row r="669" spans="1:21" x14ac:dyDescent="0.25">
      <c r="A669">
        <v>668</v>
      </c>
      <c r="B669" t="s">
        <v>829</v>
      </c>
      <c r="C669" t="s">
        <v>241</v>
      </c>
      <c r="D669" t="s">
        <v>242</v>
      </c>
      <c r="E669">
        <v>2.8</v>
      </c>
      <c r="F669" t="s">
        <v>158</v>
      </c>
      <c r="G669">
        <v>3.5</v>
      </c>
      <c r="H669" t="s">
        <v>158</v>
      </c>
      <c r="I669">
        <v>4</v>
      </c>
      <c r="J669" t="s">
        <v>45</v>
      </c>
      <c r="K669">
        <v>78.2</v>
      </c>
      <c r="L669">
        <v>115</v>
      </c>
      <c r="M669">
        <v>1.2</v>
      </c>
      <c r="N669" t="s">
        <v>45</v>
      </c>
      <c r="O669">
        <v>1.1000000000000001</v>
      </c>
      <c r="P669" t="s">
        <v>45</v>
      </c>
      <c r="Q669">
        <v>29.2</v>
      </c>
      <c r="R669" t="s">
        <v>45</v>
      </c>
      <c r="S669">
        <v>8.9</v>
      </c>
      <c r="T669" t="s">
        <v>45</v>
      </c>
      <c r="U669" t="s">
        <v>645</v>
      </c>
    </row>
    <row r="670" spans="1:21" x14ac:dyDescent="0.25">
      <c r="A670">
        <v>669</v>
      </c>
      <c r="B670" t="s">
        <v>830</v>
      </c>
      <c r="C670" t="s">
        <v>120</v>
      </c>
      <c r="D670" t="s">
        <v>121</v>
      </c>
      <c r="E670">
        <v>21.4</v>
      </c>
      <c r="F670">
        <v>389</v>
      </c>
      <c r="G670">
        <v>16.7</v>
      </c>
      <c r="H670" t="s">
        <v>158</v>
      </c>
      <c r="I670">
        <v>15.5</v>
      </c>
      <c r="J670" t="s">
        <v>45</v>
      </c>
      <c r="K670">
        <v>3.1</v>
      </c>
      <c r="L670" t="s">
        <v>45</v>
      </c>
      <c r="M670">
        <v>25.7</v>
      </c>
      <c r="N670">
        <v>520</v>
      </c>
      <c r="O670">
        <v>62.6</v>
      </c>
      <c r="P670">
        <v>224</v>
      </c>
      <c r="Q670">
        <v>44.6</v>
      </c>
      <c r="R670" t="s">
        <v>45</v>
      </c>
      <c r="S670">
        <v>26</v>
      </c>
      <c r="T670">
        <v>475</v>
      </c>
      <c r="U670" t="s">
        <v>645</v>
      </c>
    </row>
    <row r="671" spans="1:21" x14ac:dyDescent="0.25">
      <c r="A671">
        <v>670</v>
      </c>
      <c r="B671" t="s">
        <v>831</v>
      </c>
      <c r="C671" t="s">
        <v>231</v>
      </c>
      <c r="D671" t="s">
        <v>232</v>
      </c>
      <c r="E671">
        <v>6.5</v>
      </c>
      <c r="F671" t="s">
        <v>158</v>
      </c>
      <c r="G671">
        <v>5</v>
      </c>
      <c r="H671" t="s">
        <v>158</v>
      </c>
      <c r="I671">
        <v>75</v>
      </c>
      <c r="J671">
        <v>161</v>
      </c>
      <c r="K671">
        <v>1</v>
      </c>
      <c r="L671" t="s">
        <v>45</v>
      </c>
      <c r="M671">
        <v>3.5</v>
      </c>
      <c r="N671" t="s">
        <v>45</v>
      </c>
      <c r="O671">
        <v>11.6</v>
      </c>
      <c r="P671" t="s">
        <v>45</v>
      </c>
      <c r="Q671">
        <v>1</v>
      </c>
      <c r="R671" t="s">
        <v>45</v>
      </c>
      <c r="S671">
        <v>65.599999999999994</v>
      </c>
      <c r="T671">
        <v>165</v>
      </c>
      <c r="U671" t="s">
        <v>645</v>
      </c>
    </row>
    <row r="672" spans="1:21" x14ac:dyDescent="0.25">
      <c r="A672">
        <v>671</v>
      </c>
      <c r="B672" t="s">
        <v>832</v>
      </c>
      <c r="C672" t="s">
        <v>234</v>
      </c>
      <c r="D672" t="s">
        <v>235</v>
      </c>
      <c r="E672">
        <v>20.9</v>
      </c>
      <c r="F672">
        <v>399</v>
      </c>
      <c r="G672">
        <v>7.6</v>
      </c>
      <c r="H672" t="s">
        <v>158</v>
      </c>
      <c r="I672">
        <v>13.5</v>
      </c>
      <c r="J672" t="s">
        <v>45</v>
      </c>
      <c r="K672">
        <v>12</v>
      </c>
      <c r="L672" t="s">
        <v>45</v>
      </c>
      <c r="M672">
        <v>48.4</v>
      </c>
      <c r="N672">
        <v>361</v>
      </c>
      <c r="O672">
        <v>30.6</v>
      </c>
      <c r="P672">
        <v>423</v>
      </c>
      <c r="Q672">
        <v>58.5</v>
      </c>
      <c r="R672">
        <v>586</v>
      </c>
      <c r="S672">
        <v>12.3</v>
      </c>
      <c r="T672" t="s">
        <v>45</v>
      </c>
      <c r="U672" t="s">
        <v>645</v>
      </c>
    </row>
    <row r="673" spans="1:21" x14ac:dyDescent="0.25">
      <c r="A673">
        <v>672</v>
      </c>
      <c r="B673" t="s">
        <v>833</v>
      </c>
      <c r="C673" t="s">
        <v>67</v>
      </c>
      <c r="D673" t="s">
        <v>68</v>
      </c>
      <c r="E673">
        <v>7.3</v>
      </c>
      <c r="F673" t="s">
        <v>158</v>
      </c>
      <c r="G673">
        <v>9.9</v>
      </c>
      <c r="H673" t="s">
        <v>158</v>
      </c>
      <c r="I673">
        <v>56.1</v>
      </c>
      <c r="J673">
        <v>277</v>
      </c>
      <c r="K673">
        <v>10.3</v>
      </c>
      <c r="L673" t="s">
        <v>45</v>
      </c>
      <c r="M673">
        <v>6.5</v>
      </c>
      <c r="N673" t="s">
        <v>45</v>
      </c>
      <c r="O673">
        <v>12.6</v>
      </c>
      <c r="P673" t="s">
        <v>45</v>
      </c>
      <c r="Q673">
        <v>40.9</v>
      </c>
      <c r="R673" t="s">
        <v>45</v>
      </c>
      <c r="S673">
        <v>9.3000000000000007</v>
      </c>
      <c r="T673" t="s">
        <v>45</v>
      </c>
      <c r="U673" t="s">
        <v>645</v>
      </c>
    </row>
    <row r="674" spans="1:21" x14ac:dyDescent="0.25">
      <c r="A674">
        <v>673</v>
      </c>
      <c r="B674" t="s">
        <v>834</v>
      </c>
      <c r="C674" t="s">
        <v>57</v>
      </c>
      <c r="D674" t="s">
        <v>58</v>
      </c>
      <c r="E674">
        <v>6.9</v>
      </c>
      <c r="F674" t="s">
        <v>158</v>
      </c>
      <c r="G674">
        <v>2.5</v>
      </c>
      <c r="H674" t="s">
        <v>158</v>
      </c>
      <c r="I674">
        <v>62.8</v>
      </c>
      <c r="J674">
        <v>236</v>
      </c>
      <c r="K674">
        <v>11.3</v>
      </c>
      <c r="L674" t="s">
        <v>45</v>
      </c>
      <c r="M674">
        <v>7.4</v>
      </c>
      <c r="N674" t="s">
        <v>45</v>
      </c>
      <c r="O674">
        <v>4</v>
      </c>
      <c r="P674" t="s">
        <v>45</v>
      </c>
      <c r="Q674">
        <v>39</v>
      </c>
      <c r="R674" t="s">
        <v>45</v>
      </c>
      <c r="S674">
        <v>4</v>
      </c>
      <c r="T674" t="s">
        <v>45</v>
      </c>
      <c r="U674" t="s">
        <v>645</v>
      </c>
    </row>
    <row r="675" spans="1:21" x14ac:dyDescent="0.25">
      <c r="A675">
        <v>674</v>
      </c>
      <c r="B675" t="s">
        <v>835</v>
      </c>
      <c r="C675" t="s">
        <v>133</v>
      </c>
      <c r="D675" t="s">
        <v>134</v>
      </c>
      <c r="E675">
        <v>18.600000000000001</v>
      </c>
      <c r="F675">
        <v>460</v>
      </c>
      <c r="G675">
        <v>22.2</v>
      </c>
      <c r="H675">
        <v>426</v>
      </c>
      <c r="I675">
        <v>27.3</v>
      </c>
      <c r="J675">
        <v>555</v>
      </c>
      <c r="K675">
        <v>13</v>
      </c>
      <c r="L675" t="s">
        <v>45</v>
      </c>
      <c r="M675">
        <v>8.6999999999999993</v>
      </c>
      <c r="N675" t="s">
        <v>45</v>
      </c>
      <c r="O675">
        <v>8.9</v>
      </c>
      <c r="P675" t="s">
        <v>45</v>
      </c>
      <c r="Q675">
        <v>29.6</v>
      </c>
      <c r="R675" t="s">
        <v>45</v>
      </c>
      <c r="S675">
        <v>6.2</v>
      </c>
      <c r="T675" t="s">
        <v>45</v>
      </c>
      <c r="U675" t="s">
        <v>645</v>
      </c>
    </row>
    <row r="676" spans="1:21" x14ac:dyDescent="0.25">
      <c r="A676">
        <v>675</v>
      </c>
      <c r="B676" t="s">
        <v>836</v>
      </c>
      <c r="C676" t="s">
        <v>698</v>
      </c>
      <c r="D676" t="s">
        <v>699</v>
      </c>
      <c r="E676">
        <v>5.8</v>
      </c>
      <c r="F676" t="s">
        <v>158</v>
      </c>
      <c r="G676">
        <v>10.199999999999999</v>
      </c>
      <c r="H676" t="s">
        <v>158</v>
      </c>
      <c r="I676">
        <v>66.7</v>
      </c>
      <c r="J676">
        <v>208</v>
      </c>
      <c r="K676">
        <v>1.3</v>
      </c>
      <c r="L676" t="s">
        <v>45</v>
      </c>
      <c r="M676">
        <v>1.7</v>
      </c>
      <c r="N676" t="s">
        <v>45</v>
      </c>
      <c r="O676">
        <v>22.9</v>
      </c>
      <c r="P676">
        <v>493</v>
      </c>
      <c r="Q676">
        <v>13.7</v>
      </c>
      <c r="R676" t="s">
        <v>45</v>
      </c>
      <c r="S676">
        <v>13.5</v>
      </c>
      <c r="T676" t="s">
        <v>45</v>
      </c>
      <c r="U676" t="s">
        <v>645</v>
      </c>
    </row>
    <row r="677" spans="1:21" x14ac:dyDescent="0.25">
      <c r="A677">
        <v>676</v>
      </c>
      <c r="B677" t="s">
        <v>837</v>
      </c>
      <c r="C677" t="s">
        <v>22</v>
      </c>
      <c r="D677" t="s">
        <v>23</v>
      </c>
      <c r="E677">
        <v>3.5</v>
      </c>
      <c r="F677" t="s">
        <v>158</v>
      </c>
      <c r="G677">
        <v>8</v>
      </c>
      <c r="H677" t="s">
        <v>158</v>
      </c>
      <c r="I677">
        <v>16</v>
      </c>
      <c r="J677" t="s">
        <v>45</v>
      </c>
      <c r="K677">
        <v>25.3</v>
      </c>
      <c r="L677">
        <v>484</v>
      </c>
      <c r="M677">
        <v>75.400000000000006</v>
      </c>
      <c r="N677">
        <v>235</v>
      </c>
      <c r="O677">
        <v>78.400000000000006</v>
      </c>
      <c r="P677">
        <v>160</v>
      </c>
      <c r="Q677">
        <v>35.5</v>
      </c>
      <c r="R677" t="s">
        <v>45</v>
      </c>
      <c r="S677">
        <v>6.2</v>
      </c>
      <c r="T677" t="s">
        <v>45</v>
      </c>
      <c r="U677" t="s">
        <v>645</v>
      </c>
    </row>
    <row r="678" spans="1:21" x14ac:dyDescent="0.25">
      <c r="A678">
        <v>677</v>
      </c>
      <c r="B678" t="s">
        <v>838</v>
      </c>
      <c r="C678" t="s">
        <v>25</v>
      </c>
      <c r="D678" t="s">
        <v>26</v>
      </c>
      <c r="E678">
        <v>9.8000000000000007</v>
      </c>
      <c r="F678" t="s">
        <v>158</v>
      </c>
      <c r="G678">
        <v>23.1</v>
      </c>
      <c r="H678">
        <v>414</v>
      </c>
      <c r="I678">
        <v>11.4</v>
      </c>
      <c r="J678" t="s">
        <v>45</v>
      </c>
      <c r="K678">
        <v>14.7</v>
      </c>
      <c r="L678" t="s">
        <v>45</v>
      </c>
      <c r="M678">
        <v>61.4</v>
      </c>
      <c r="N678">
        <v>306</v>
      </c>
      <c r="O678">
        <v>69.599999999999994</v>
      </c>
      <c r="P678">
        <v>205</v>
      </c>
      <c r="Q678">
        <v>79.099999999999994</v>
      </c>
      <c r="R678">
        <v>331</v>
      </c>
      <c r="S678">
        <v>13.8</v>
      </c>
      <c r="T678" t="s">
        <v>45</v>
      </c>
      <c r="U678" t="s">
        <v>645</v>
      </c>
    </row>
    <row r="679" spans="1:21" x14ac:dyDescent="0.25">
      <c r="A679">
        <v>678</v>
      </c>
      <c r="B679" t="s">
        <v>839</v>
      </c>
      <c r="C679" t="s">
        <v>241</v>
      </c>
      <c r="D679" t="s">
        <v>242</v>
      </c>
      <c r="E679">
        <v>6.2</v>
      </c>
      <c r="F679" t="s">
        <v>158</v>
      </c>
      <c r="G679">
        <v>21.5</v>
      </c>
      <c r="H679">
        <v>434</v>
      </c>
      <c r="I679">
        <v>63</v>
      </c>
      <c r="J679">
        <v>235</v>
      </c>
      <c r="K679">
        <v>1.3</v>
      </c>
      <c r="L679" t="s">
        <v>45</v>
      </c>
      <c r="M679">
        <v>22.6</v>
      </c>
      <c r="N679">
        <v>549</v>
      </c>
      <c r="O679">
        <v>1.3</v>
      </c>
      <c r="P679" t="s">
        <v>45</v>
      </c>
      <c r="Q679">
        <v>1.4</v>
      </c>
      <c r="R679" t="s">
        <v>45</v>
      </c>
      <c r="S679">
        <v>16.899999999999999</v>
      </c>
      <c r="T679" t="s">
        <v>45</v>
      </c>
      <c r="U679" t="s">
        <v>645</v>
      </c>
    </row>
    <row r="680" spans="1:21" x14ac:dyDescent="0.25">
      <c r="A680">
        <v>679</v>
      </c>
      <c r="B680" t="s">
        <v>840</v>
      </c>
      <c r="C680" t="s">
        <v>404</v>
      </c>
      <c r="D680" t="s">
        <v>405</v>
      </c>
      <c r="E680">
        <v>15.6</v>
      </c>
      <c r="F680" t="s">
        <v>158</v>
      </c>
      <c r="G680">
        <v>11.5</v>
      </c>
      <c r="H680" t="s">
        <v>158</v>
      </c>
      <c r="I680">
        <v>32.6</v>
      </c>
      <c r="J680">
        <v>472</v>
      </c>
      <c r="K680">
        <v>8.8000000000000007</v>
      </c>
      <c r="L680" t="s">
        <v>45</v>
      </c>
      <c r="M680">
        <v>35</v>
      </c>
      <c r="N680">
        <v>442</v>
      </c>
      <c r="O680">
        <v>19.2</v>
      </c>
      <c r="P680">
        <v>551</v>
      </c>
      <c r="Q680">
        <v>73.599999999999994</v>
      </c>
      <c r="R680">
        <v>418</v>
      </c>
      <c r="S680">
        <v>7.4</v>
      </c>
      <c r="T680" t="s">
        <v>45</v>
      </c>
      <c r="U680" t="s">
        <v>645</v>
      </c>
    </row>
    <row r="681" spans="1:21" x14ac:dyDescent="0.25">
      <c r="A681">
        <v>680</v>
      </c>
      <c r="B681" t="s">
        <v>841</v>
      </c>
      <c r="C681" t="s">
        <v>127</v>
      </c>
      <c r="D681" t="s">
        <v>128</v>
      </c>
      <c r="E681">
        <v>10.5</v>
      </c>
      <c r="F681" t="s">
        <v>158</v>
      </c>
      <c r="G681">
        <v>13.6</v>
      </c>
      <c r="H681" t="s">
        <v>158</v>
      </c>
      <c r="I681">
        <v>53.9</v>
      </c>
      <c r="J681">
        <v>289</v>
      </c>
      <c r="K681">
        <v>2.6</v>
      </c>
      <c r="L681" t="s">
        <v>45</v>
      </c>
      <c r="M681">
        <v>11.9</v>
      </c>
      <c r="N681" t="s">
        <v>45</v>
      </c>
      <c r="O681">
        <v>23.1</v>
      </c>
      <c r="P681">
        <v>490</v>
      </c>
      <c r="Q681">
        <v>20.7</v>
      </c>
      <c r="R681" t="s">
        <v>45</v>
      </c>
      <c r="S681">
        <v>35.4</v>
      </c>
      <c r="T681">
        <v>364</v>
      </c>
      <c r="U681" t="s">
        <v>645</v>
      </c>
    </row>
    <row r="682" spans="1:21" x14ac:dyDescent="0.25">
      <c r="A682">
        <v>681</v>
      </c>
      <c r="B682" t="s">
        <v>842</v>
      </c>
      <c r="C682" t="s">
        <v>177</v>
      </c>
      <c r="D682" t="s">
        <v>178</v>
      </c>
      <c r="E682">
        <v>11.4</v>
      </c>
      <c r="F682" t="s">
        <v>158</v>
      </c>
      <c r="G682">
        <v>14.4</v>
      </c>
      <c r="H682" t="s">
        <v>158</v>
      </c>
      <c r="I682">
        <v>19.399999999999999</v>
      </c>
      <c r="J682" t="s">
        <v>45</v>
      </c>
      <c r="K682">
        <v>13.7</v>
      </c>
      <c r="L682" t="s">
        <v>45</v>
      </c>
      <c r="M682">
        <v>100</v>
      </c>
      <c r="N682">
        <v>11</v>
      </c>
      <c r="O682">
        <v>21.8</v>
      </c>
      <c r="P682">
        <v>509</v>
      </c>
      <c r="Q682">
        <v>21.1</v>
      </c>
      <c r="R682" t="s">
        <v>45</v>
      </c>
      <c r="S682">
        <v>14.6</v>
      </c>
      <c r="T682" t="s">
        <v>45</v>
      </c>
      <c r="U682" t="s">
        <v>645</v>
      </c>
    </row>
    <row r="683" spans="1:21" x14ac:dyDescent="0.25">
      <c r="A683">
        <v>682</v>
      </c>
      <c r="B683" t="s">
        <v>843</v>
      </c>
      <c r="C683" t="s">
        <v>231</v>
      </c>
      <c r="D683" t="s">
        <v>232</v>
      </c>
      <c r="E683">
        <v>5.7</v>
      </c>
      <c r="F683" t="s">
        <v>158</v>
      </c>
      <c r="G683">
        <v>6.2</v>
      </c>
      <c r="H683" t="s">
        <v>158</v>
      </c>
      <c r="I683">
        <v>64.5</v>
      </c>
      <c r="J683">
        <v>226</v>
      </c>
      <c r="K683">
        <v>1</v>
      </c>
      <c r="L683" t="s">
        <v>45</v>
      </c>
      <c r="M683">
        <v>11.3</v>
      </c>
      <c r="N683" t="s">
        <v>45</v>
      </c>
      <c r="O683">
        <v>52.9</v>
      </c>
      <c r="P683">
        <v>273</v>
      </c>
      <c r="Q683">
        <v>8.4</v>
      </c>
      <c r="R683" t="s">
        <v>45</v>
      </c>
      <c r="S683">
        <v>13.1</v>
      </c>
      <c r="T683" t="s">
        <v>45</v>
      </c>
      <c r="U683" t="s">
        <v>645</v>
      </c>
    </row>
    <row r="684" spans="1:21" x14ac:dyDescent="0.25">
      <c r="A684">
        <v>683</v>
      </c>
      <c r="B684" t="s">
        <v>844</v>
      </c>
      <c r="C684" t="s">
        <v>127</v>
      </c>
      <c r="D684" t="s">
        <v>128</v>
      </c>
      <c r="E684">
        <v>5</v>
      </c>
      <c r="F684" t="s">
        <v>158</v>
      </c>
      <c r="G684">
        <v>3.9</v>
      </c>
      <c r="H684" t="s">
        <v>158</v>
      </c>
      <c r="I684">
        <v>62.6</v>
      </c>
      <c r="J684">
        <v>238</v>
      </c>
      <c r="K684">
        <v>2.4</v>
      </c>
      <c r="L684" t="s">
        <v>45</v>
      </c>
      <c r="M684">
        <v>10.7</v>
      </c>
      <c r="N684" t="s">
        <v>45</v>
      </c>
      <c r="O684">
        <v>59.7</v>
      </c>
      <c r="P684">
        <v>238</v>
      </c>
      <c r="Q684">
        <v>70.8</v>
      </c>
      <c r="R684">
        <v>452</v>
      </c>
      <c r="S684">
        <v>5.7</v>
      </c>
      <c r="T684" t="s">
        <v>45</v>
      </c>
      <c r="U684" t="s">
        <v>645</v>
      </c>
    </row>
    <row r="685" spans="1:21" x14ac:dyDescent="0.25">
      <c r="A685">
        <v>684</v>
      </c>
      <c r="B685" t="s">
        <v>845</v>
      </c>
      <c r="C685" t="s">
        <v>41</v>
      </c>
      <c r="D685" t="s">
        <v>42</v>
      </c>
      <c r="E685">
        <v>5.0999999999999996</v>
      </c>
      <c r="F685" t="s">
        <v>158</v>
      </c>
      <c r="G685">
        <v>2.2999999999999998</v>
      </c>
      <c r="H685" t="s">
        <v>158</v>
      </c>
      <c r="I685">
        <v>16.8</v>
      </c>
      <c r="J685" t="s">
        <v>45</v>
      </c>
      <c r="K685">
        <v>64</v>
      </c>
      <c r="L685">
        <v>180</v>
      </c>
      <c r="M685">
        <v>7.5</v>
      </c>
      <c r="N685" t="s">
        <v>45</v>
      </c>
      <c r="O685">
        <v>2.9</v>
      </c>
      <c r="P685" t="s">
        <v>45</v>
      </c>
      <c r="Q685">
        <v>44.4</v>
      </c>
      <c r="R685" t="s">
        <v>45</v>
      </c>
      <c r="S685">
        <v>8.3000000000000007</v>
      </c>
      <c r="T685" t="s">
        <v>45</v>
      </c>
      <c r="U685" t="s">
        <v>645</v>
      </c>
    </row>
    <row r="686" spans="1:21" x14ac:dyDescent="0.25">
      <c r="A686">
        <v>685</v>
      </c>
      <c r="B686" t="s">
        <v>846</v>
      </c>
      <c r="C686" t="s">
        <v>698</v>
      </c>
      <c r="D686" t="s">
        <v>699</v>
      </c>
      <c r="E686">
        <v>18.600000000000001</v>
      </c>
      <c r="F686">
        <v>461</v>
      </c>
      <c r="G686">
        <v>30.5</v>
      </c>
      <c r="H686">
        <v>320</v>
      </c>
      <c r="I686">
        <v>35.9</v>
      </c>
      <c r="J686">
        <v>431</v>
      </c>
      <c r="K686">
        <v>2.4</v>
      </c>
      <c r="L686" t="s">
        <v>45</v>
      </c>
      <c r="M686">
        <v>1.6</v>
      </c>
      <c r="N686" t="s">
        <v>45</v>
      </c>
      <c r="O686">
        <v>5.8</v>
      </c>
      <c r="P686" t="s">
        <v>45</v>
      </c>
      <c r="Q686">
        <v>29.9</v>
      </c>
      <c r="R686" t="s">
        <v>45</v>
      </c>
      <c r="S686">
        <v>40.9</v>
      </c>
      <c r="T686">
        <v>320</v>
      </c>
      <c r="U686" t="s">
        <v>645</v>
      </c>
    </row>
    <row r="687" spans="1:21" x14ac:dyDescent="0.25">
      <c r="A687">
        <v>686</v>
      </c>
      <c r="B687" t="s">
        <v>847</v>
      </c>
      <c r="C687" t="s">
        <v>322</v>
      </c>
      <c r="D687" t="s">
        <v>323</v>
      </c>
      <c r="E687">
        <v>21.9</v>
      </c>
      <c r="F687">
        <v>378</v>
      </c>
      <c r="G687">
        <v>37.799999999999997</v>
      </c>
      <c r="H687">
        <v>250</v>
      </c>
      <c r="I687">
        <v>25.3</v>
      </c>
      <c r="J687">
        <v>579</v>
      </c>
      <c r="K687">
        <v>2.1</v>
      </c>
      <c r="L687" t="s">
        <v>45</v>
      </c>
      <c r="M687">
        <v>12</v>
      </c>
      <c r="N687" t="s">
        <v>45</v>
      </c>
      <c r="O687">
        <v>1.8</v>
      </c>
      <c r="P687" t="s">
        <v>45</v>
      </c>
      <c r="Q687">
        <v>18</v>
      </c>
      <c r="R687" t="s">
        <v>45</v>
      </c>
      <c r="S687">
        <v>81.599999999999994</v>
      </c>
      <c r="T687">
        <v>98</v>
      </c>
      <c r="U687" t="s">
        <v>645</v>
      </c>
    </row>
    <row r="688" spans="1:21" x14ac:dyDescent="0.25">
      <c r="A688">
        <v>687</v>
      </c>
      <c r="B688" t="s">
        <v>848</v>
      </c>
      <c r="C688" t="s">
        <v>314</v>
      </c>
      <c r="D688" t="s">
        <v>315</v>
      </c>
      <c r="E688">
        <v>30.1</v>
      </c>
      <c r="F688">
        <v>287</v>
      </c>
      <c r="G688">
        <v>44.1</v>
      </c>
      <c r="H688">
        <v>217</v>
      </c>
      <c r="I688">
        <v>4.5999999999999996</v>
      </c>
      <c r="J688" t="s">
        <v>45</v>
      </c>
      <c r="K688">
        <v>4.4000000000000004</v>
      </c>
      <c r="L688" t="s">
        <v>45</v>
      </c>
      <c r="M688">
        <v>4.4000000000000004</v>
      </c>
      <c r="N688" t="s">
        <v>45</v>
      </c>
      <c r="O688">
        <v>1.3</v>
      </c>
      <c r="P688" t="s">
        <v>45</v>
      </c>
      <c r="Q688">
        <v>44.6</v>
      </c>
      <c r="R688" t="s">
        <v>45</v>
      </c>
      <c r="S688">
        <v>19.5</v>
      </c>
      <c r="T688" t="s">
        <v>45</v>
      </c>
      <c r="U688" t="s">
        <v>645</v>
      </c>
    </row>
    <row r="689" spans="1:21" x14ac:dyDescent="0.25">
      <c r="A689">
        <v>688</v>
      </c>
      <c r="B689" t="s">
        <v>849</v>
      </c>
      <c r="C689" t="s">
        <v>314</v>
      </c>
      <c r="D689" t="s">
        <v>315</v>
      </c>
      <c r="E689">
        <v>13.1</v>
      </c>
      <c r="F689" t="s">
        <v>158</v>
      </c>
      <c r="G689">
        <v>52.6</v>
      </c>
      <c r="H689">
        <v>158</v>
      </c>
      <c r="I689">
        <v>39.299999999999997</v>
      </c>
      <c r="J689">
        <v>396</v>
      </c>
      <c r="K689">
        <v>1.1000000000000001</v>
      </c>
      <c r="L689" t="s">
        <v>45</v>
      </c>
      <c r="M689">
        <v>9.6</v>
      </c>
      <c r="N689" t="s">
        <v>45</v>
      </c>
      <c r="O689">
        <v>1.7</v>
      </c>
      <c r="P689" t="s">
        <v>45</v>
      </c>
      <c r="Q689">
        <v>1.4</v>
      </c>
      <c r="R689" t="s">
        <v>45</v>
      </c>
      <c r="S689">
        <v>18.7</v>
      </c>
      <c r="T689" t="s">
        <v>45</v>
      </c>
      <c r="U689" t="s">
        <v>645</v>
      </c>
    </row>
    <row r="690" spans="1:21" x14ac:dyDescent="0.25">
      <c r="A690">
        <v>689</v>
      </c>
      <c r="B690" t="s">
        <v>850</v>
      </c>
      <c r="C690" t="s">
        <v>314</v>
      </c>
      <c r="D690" t="s">
        <v>315</v>
      </c>
      <c r="E690">
        <v>4.8</v>
      </c>
      <c r="F690" t="s">
        <v>158</v>
      </c>
      <c r="G690">
        <v>10.9</v>
      </c>
      <c r="H690" t="s">
        <v>158</v>
      </c>
      <c r="I690">
        <v>71.099999999999994</v>
      </c>
      <c r="J690">
        <v>180</v>
      </c>
      <c r="K690">
        <v>1.7</v>
      </c>
      <c r="L690" t="s">
        <v>45</v>
      </c>
      <c r="M690">
        <v>5.4</v>
      </c>
      <c r="N690" t="s">
        <v>45</v>
      </c>
      <c r="O690">
        <v>2.4</v>
      </c>
      <c r="P690" t="s">
        <v>45</v>
      </c>
      <c r="Q690">
        <v>8.5</v>
      </c>
      <c r="R690" t="s">
        <v>45</v>
      </c>
      <c r="S690">
        <v>15.6</v>
      </c>
      <c r="T690" t="s">
        <v>45</v>
      </c>
      <c r="U690" t="s">
        <v>645</v>
      </c>
    </row>
    <row r="691" spans="1:21" x14ac:dyDescent="0.25">
      <c r="A691">
        <v>690</v>
      </c>
      <c r="B691" t="s">
        <v>851</v>
      </c>
      <c r="C691" t="s">
        <v>115</v>
      </c>
      <c r="D691" t="s">
        <v>116</v>
      </c>
      <c r="E691">
        <v>5.4</v>
      </c>
      <c r="F691" t="s">
        <v>158</v>
      </c>
      <c r="G691">
        <v>2.4</v>
      </c>
      <c r="H691" t="s">
        <v>158</v>
      </c>
      <c r="I691">
        <v>81.099999999999994</v>
      </c>
      <c r="J691">
        <v>130</v>
      </c>
      <c r="K691">
        <v>1.4</v>
      </c>
      <c r="L691" t="s">
        <v>45</v>
      </c>
      <c r="Q691">
        <v>15</v>
      </c>
      <c r="R691" t="s">
        <v>45</v>
      </c>
      <c r="S691">
        <v>4</v>
      </c>
      <c r="T691" t="s">
        <v>45</v>
      </c>
      <c r="U691" t="s">
        <v>645</v>
      </c>
    </row>
    <row r="692" spans="1:21" x14ac:dyDescent="0.25">
      <c r="A692">
        <v>691</v>
      </c>
      <c r="B692" t="s">
        <v>852</v>
      </c>
      <c r="C692" t="s">
        <v>486</v>
      </c>
      <c r="D692" t="s">
        <v>487</v>
      </c>
      <c r="E692">
        <v>9.9</v>
      </c>
      <c r="F692" t="s">
        <v>158</v>
      </c>
      <c r="G692">
        <v>10.9</v>
      </c>
      <c r="H692" t="s">
        <v>158</v>
      </c>
      <c r="I692">
        <v>66.400000000000006</v>
      </c>
      <c r="J692">
        <v>214</v>
      </c>
      <c r="K692">
        <v>2.9</v>
      </c>
      <c r="L692" t="s">
        <v>45</v>
      </c>
      <c r="M692">
        <v>1.5</v>
      </c>
      <c r="N692" t="s">
        <v>45</v>
      </c>
      <c r="O692">
        <v>3.2</v>
      </c>
      <c r="P692" t="s">
        <v>45</v>
      </c>
      <c r="Q692">
        <v>29.3</v>
      </c>
      <c r="R692" t="s">
        <v>45</v>
      </c>
      <c r="S692">
        <v>20.7</v>
      </c>
      <c r="T692">
        <v>574</v>
      </c>
      <c r="U692" t="s">
        <v>645</v>
      </c>
    </row>
    <row r="693" spans="1:21" x14ac:dyDescent="0.25">
      <c r="A693">
        <v>692</v>
      </c>
      <c r="B693" t="s">
        <v>853</v>
      </c>
      <c r="C693" t="s">
        <v>265</v>
      </c>
      <c r="D693" t="s">
        <v>266</v>
      </c>
      <c r="E693">
        <v>10.4</v>
      </c>
      <c r="F693" t="s">
        <v>158</v>
      </c>
      <c r="G693">
        <v>47.1</v>
      </c>
      <c r="H693">
        <v>199</v>
      </c>
      <c r="I693">
        <v>7.1</v>
      </c>
      <c r="J693" t="s">
        <v>45</v>
      </c>
      <c r="K693">
        <v>8.6999999999999993</v>
      </c>
      <c r="L693" t="s">
        <v>45</v>
      </c>
      <c r="M693">
        <v>94.4</v>
      </c>
      <c r="N693">
        <v>146</v>
      </c>
      <c r="O693">
        <v>35.6</v>
      </c>
      <c r="P693">
        <v>388</v>
      </c>
      <c r="Q693">
        <v>34.299999999999997</v>
      </c>
      <c r="R693" t="s">
        <v>45</v>
      </c>
      <c r="S693">
        <v>10.6</v>
      </c>
      <c r="T693" t="s">
        <v>45</v>
      </c>
      <c r="U693" t="s">
        <v>645</v>
      </c>
    </row>
    <row r="694" spans="1:21" x14ac:dyDescent="0.25">
      <c r="A694">
        <v>693</v>
      </c>
      <c r="B694" t="s">
        <v>854</v>
      </c>
      <c r="C694" t="s">
        <v>120</v>
      </c>
      <c r="D694" t="s">
        <v>121</v>
      </c>
      <c r="E694">
        <v>26.8</v>
      </c>
      <c r="F694">
        <v>317</v>
      </c>
      <c r="G694">
        <v>47.4</v>
      </c>
      <c r="H694">
        <v>195</v>
      </c>
      <c r="I694">
        <v>14.8</v>
      </c>
      <c r="J694" t="s">
        <v>45</v>
      </c>
      <c r="K694">
        <v>2.7</v>
      </c>
      <c r="L694" t="s">
        <v>45</v>
      </c>
      <c r="M694">
        <v>2</v>
      </c>
      <c r="N694" t="s">
        <v>45</v>
      </c>
      <c r="O694">
        <v>1.7</v>
      </c>
      <c r="P694" t="s">
        <v>45</v>
      </c>
      <c r="Q694">
        <v>57.4</v>
      </c>
      <c r="R694" t="s">
        <v>45</v>
      </c>
      <c r="S694">
        <v>10.8</v>
      </c>
      <c r="T694" t="s">
        <v>45</v>
      </c>
      <c r="U694" t="s">
        <v>645</v>
      </c>
    </row>
    <row r="695" spans="1:21" x14ac:dyDescent="0.25">
      <c r="A695">
        <v>694</v>
      </c>
      <c r="B695" t="s">
        <v>855</v>
      </c>
      <c r="C695" t="s">
        <v>22</v>
      </c>
      <c r="D695" t="s">
        <v>23</v>
      </c>
      <c r="E695">
        <v>6.9</v>
      </c>
      <c r="F695" t="s">
        <v>158</v>
      </c>
      <c r="G695">
        <v>4.5999999999999996</v>
      </c>
      <c r="H695" t="s">
        <v>158</v>
      </c>
      <c r="I695">
        <v>42.8</v>
      </c>
      <c r="J695">
        <v>364</v>
      </c>
      <c r="K695">
        <v>36.1</v>
      </c>
      <c r="L695">
        <v>386</v>
      </c>
      <c r="Q695">
        <v>67.7</v>
      </c>
      <c r="R695">
        <v>485</v>
      </c>
      <c r="S695">
        <v>4.7</v>
      </c>
      <c r="T695" t="s">
        <v>45</v>
      </c>
      <c r="U695" t="s">
        <v>645</v>
      </c>
    </row>
    <row r="696" spans="1:21" x14ac:dyDescent="0.25">
      <c r="A696">
        <v>695</v>
      </c>
      <c r="B696" t="s">
        <v>856</v>
      </c>
      <c r="C696" t="s">
        <v>711</v>
      </c>
      <c r="D696" t="s">
        <v>712</v>
      </c>
      <c r="E696">
        <v>17.8</v>
      </c>
      <c r="F696">
        <v>485</v>
      </c>
      <c r="G696">
        <v>9.4</v>
      </c>
      <c r="H696" t="s">
        <v>158</v>
      </c>
      <c r="I696">
        <v>27.4</v>
      </c>
      <c r="J696">
        <v>554</v>
      </c>
      <c r="K696">
        <v>3.8</v>
      </c>
      <c r="L696" t="s">
        <v>45</v>
      </c>
      <c r="M696">
        <v>8.4</v>
      </c>
      <c r="N696" t="s">
        <v>45</v>
      </c>
      <c r="O696">
        <v>78.3</v>
      </c>
      <c r="P696">
        <v>161</v>
      </c>
      <c r="Q696">
        <v>57.4</v>
      </c>
      <c r="R696" t="s">
        <v>45</v>
      </c>
      <c r="S696">
        <v>30.7</v>
      </c>
      <c r="T696">
        <v>408</v>
      </c>
      <c r="U696" t="s">
        <v>645</v>
      </c>
    </row>
    <row r="697" spans="1:21" x14ac:dyDescent="0.25">
      <c r="A697">
        <v>696</v>
      </c>
      <c r="B697" t="s">
        <v>857</v>
      </c>
      <c r="C697" t="s">
        <v>218</v>
      </c>
      <c r="D697" t="s">
        <v>219</v>
      </c>
      <c r="E697">
        <v>16.899999999999999</v>
      </c>
      <c r="F697">
        <v>499</v>
      </c>
      <c r="G697">
        <v>3.7</v>
      </c>
      <c r="H697" t="s">
        <v>158</v>
      </c>
      <c r="I697">
        <v>10.3</v>
      </c>
      <c r="J697" t="s">
        <v>45</v>
      </c>
      <c r="K697">
        <v>41.7</v>
      </c>
      <c r="L697">
        <v>338</v>
      </c>
      <c r="M697">
        <v>5.0999999999999996</v>
      </c>
      <c r="N697" t="s">
        <v>45</v>
      </c>
      <c r="O697">
        <v>12.1</v>
      </c>
      <c r="P697" t="s">
        <v>45</v>
      </c>
      <c r="Q697">
        <v>83.3</v>
      </c>
      <c r="R697">
        <v>266</v>
      </c>
      <c r="S697">
        <v>4.9000000000000004</v>
      </c>
      <c r="T697" t="s">
        <v>45</v>
      </c>
      <c r="U697" t="s">
        <v>645</v>
      </c>
    </row>
    <row r="698" spans="1:21" x14ac:dyDescent="0.25">
      <c r="A698">
        <v>697</v>
      </c>
      <c r="B698" t="s">
        <v>858</v>
      </c>
      <c r="C698" t="s">
        <v>25</v>
      </c>
      <c r="D698" t="s">
        <v>26</v>
      </c>
      <c r="E698">
        <v>10.7</v>
      </c>
      <c r="F698" t="s">
        <v>158</v>
      </c>
      <c r="G698">
        <v>10.4</v>
      </c>
      <c r="H698" t="s">
        <v>158</v>
      </c>
      <c r="I698">
        <v>6.3</v>
      </c>
      <c r="J698" t="s">
        <v>45</v>
      </c>
      <c r="K698">
        <v>25</v>
      </c>
      <c r="L698">
        <v>491</v>
      </c>
      <c r="M698">
        <v>77.400000000000006</v>
      </c>
      <c r="N698">
        <v>227</v>
      </c>
      <c r="O698">
        <v>70.599999999999994</v>
      </c>
      <c r="P698">
        <v>197</v>
      </c>
      <c r="Q698">
        <v>75.2</v>
      </c>
      <c r="R698">
        <v>387</v>
      </c>
      <c r="S698">
        <v>3.8</v>
      </c>
      <c r="T698" t="s">
        <v>45</v>
      </c>
      <c r="U698" t="s">
        <v>645</v>
      </c>
    </row>
    <row r="699" spans="1:21" x14ac:dyDescent="0.25">
      <c r="A699">
        <v>698</v>
      </c>
      <c r="B699" t="s">
        <v>859</v>
      </c>
      <c r="C699" t="s">
        <v>25</v>
      </c>
      <c r="D699" t="s">
        <v>26</v>
      </c>
      <c r="E699">
        <v>7.5</v>
      </c>
      <c r="F699" t="s">
        <v>158</v>
      </c>
      <c r="G699">
        <v>4.5999999999999996</v>
      </c>
      <c r="H699" t="s">
        <v>158</v>
      </c>
      <c r="I699">
        <v>16.600000000000001</v>
      </c>
      <c r="J699" t="s">
        <v>45</v>
      </c>
      <c r="K699">
        <v>28.9</v>
      </c>
      <c r="L699">
        <v>442</v>
      </c>
      <c r="M699">
        <v>58.7</v>
      </c>
      <c r="N699">
        <v>311</v>
      </c>
      <c r="O699">
        <v>50.3</v>
      </c>
      <c r="P699">
        <v>291</v>
      </c>
      <c r="Q699">
        <v>75.599999999999994</v>
      </c>
      <c r="R699">
        <v>378</v>
      </c>
      <c r="S699">
        <v>16.3</v>
      </c>
      <c r="T699" t="s">
        <v>45</v>
      </c>
      <c r="U699" t="s">
        <v>645</v>
      </c>
    </row>
    <row r="700" spans="1:21" x14ac:dyDescent="0.25">
      <c r="A700">
        <v>699</v>
      </c>
      <c r="B700" t="s">
        <v>860</v>
      </c>
      <c r="C700" t="s">
        <v>73</v>
      </c>
      <c r="D700" t="s">
        <v>74</v>
      </c>
      <c r="E700">
        <v>14.3</v>
      </c>
      <c r="F700" t="s">
        <v>158</v>
      </c>
      <c r="G700">
        <v>19.3</v>
      </c>
      <c r="H700">
        <v>475</v>
      </c>
      <c r="I700">
        <v>38.9</v>
      </c>
      <c r="J700">
        <v>400</v>
      </c>
      <c r="K700">
        <v>11</v>
      </c>
      <c r="L700" t="s">
        <v>45</v>
      </c>
      <c r="O700">
        <v>30</v>
      </c>
      <c r="P700">
        <v>427</v>
      </c>
      <c r="Q700">
        <v>76</v>
      </c>
      <c r="R700">
        <v>375</v>
      </c>
      <c r="S700">
        <v>27.7</v>
      </c>
      <c r="T700">
        <v>456</v>
      </c>
      <c r="U700" t="s">
        <v>645</v>
      </c>
    </row>
    <row r="701" spans="1:21" x14ac:dyDescent="0.25">
      <c r="A701">
        <v>700</v>
      </c>
      <c r="B701" t="s">
        <v>861</v>
      </c>
      <c r="C701" t="s">
        <v>22</v>
      </c>
      <c r="D701" t="s">
        <v>23</v>
      </c>
      <c r="E701">
        <v>10.5</v>
      </c>
      <c r="F701" t="s">
        <v>158</v>
      </c>
      <c r="G701">
        <v>5.3</v>
      </c>
      <c r="H701" t="s">
        <v>158</v>
      </c>
      <c r="I701">
        <v>19.399999999999999</v>
      </c>
      <c r="J701" t="s">
        <v>45</v>
      </c>
      <c r="K701">
        <v>38.4</v>
      </c>
      <c r="L701">
        <v>363</v>
      </c>
      <c r="M701">
        <v>46.2</v>
      </c>
      <c r="N701">
        <v>375</v>
      </c>
      <c r="O701">
        <v>11.6</v>
      </c>
      <c r="P701" t="s">
        <v>45</v>
      </c>
      <c r="Q701">
        <v>78.7</v>
      </c>
      <c r="R701">
        <v>336</v>
      </c>
      <c r="S701">
        <v>17.5</v>
      </c>
      <c r="T701" t="s">
        <v>45</v>
      </c>
      <c r="U701" t="s">
        <v>645</v>
      </c>
    </row>
    <row r="702" spans="1:21" x14ac:dyDescent="0.25">
      <c r="A702">
        <v>701</v>
      </c>
      <c r="B702" t="s">
        <v>862</v>
      </c>
      <c r="C702" t="s">
        <v>25</v>
      </c>
      <c r="D702" t="s">
        <v>26</v>
      </c>
      <c r="E702">
        <v>9</v>
      </c>
      <c r="F702" t="s">
        <v>158</v>
      </c>
      <c r="G702">
        <v>12.9</v>
      </c>
      <c r="H702" t="s">
        <v>158</v>
      </c>
      <c r="I702">
        <v>12</v>
      </c>
      <c r="J702" t="s">
        <v>45</v>
      </c>
      <c r="K702">
        <v>34.9</v>
      </c>
      <c r="L702">
        <v>392</v>
      </c>
      <c r="M702">
        <v>48.3</v>
      </c>
      <c r="N702">
        <v>362</v>
      </c>
      <c r="O702">
        <v>33.9</v>
      </c>
      <c r="P702">
        <v>398</v>
      </c>
      <c r="Q702">
        <v>80.8</v>
      </c>
      <c r="R702">
        <v>310</v>
      </c>
      <c r="S702">
        <v>6</v>
      </c>
      <c r="T702" t="s">
        <v>45</v>
      </c>
      <c r="U702" t="s">
        <v>645</v>
      </c>
    </row>
    <row r="703" spans="1:21" x14ac:dyDescent="0.25">
      <c r="A703">
        <v>702</v>
      </c>
      <c r="B703" t="s">
        <v>863</v>
      </c>
      <c r="C703" t="s">
        <v>70</v>
      </c>
      <c r="D703" t="s">
        <v>71</v>
      </c>
      <c r="E703">
        <v>7.9</v>
      </c>
      <c r="F703" t="s">
        <v>158</v>
      </c>
      <c r="G703">
        <v>8.4</v>
      </c>
      <c r="H703" t="s">
        <v>158</v>
      </c>
      <c r="I703">
        <v>4.5999999999999996</v>
      </c>
      <c r="J703" t="s">
        <v>45</v>
      </c>
      <c r="K703">
        <v>43</v>
      </c>
      <c r="L703">
        <v>321</v>
      </c>
      <c r="M703">
        <v>74.099999999999994</v>
      </c>
      <c r="N703">
        <v>241</v>
      </c>
      <c r="O703">
        <v>40.1</v>
      </c>
      <c r="P703">
        <v>345</v>
      </c>
      <c r="Q703">
        <v>81.400000000000006</v>
      </c>
      <c r="R703">
        <v>298</v>
      </c>
      <c r="S703">
        <v>3.8</v>
      </c>
      <c r="T703" t="s">
        <v>45</v>
      </c>
      <c r="U703" t="s">
        <v>645</v>
      </c>
    </row>
    <row r="704" spans="1:21" x14ac:dyDescent="0.25">
      <c r="A704">
        <v>703</v>
      </c>
      <c r="B704" t="s">
        <v>864</v>
      </c>
      <c r="C704" t="s">
        <v>22</v>
      </c>
      <c r="D704" t="s">
        <v>23</v>
      </c>
      <c r="E704">
        <v>16.3</v>
      </c>
      <c r="F704" t="s">
        <v>158</v>
      </c>
      <c r="G704">
        <v>29.2</v>
      </c>
      <c r="H704">
        <v>332</v>
      </c>
      <c r="I704">
        <v>32.299999999999997</v>
      </c>
      <c r="J704">
        <v>479</v>
      </c>
      <c r="K704">
        <v>4.8</v>
      </c>
      <c r="L704" t="s">
        <v>45</v>
      </c>
      <c r="M704">
        <v>3.3</v>
      </c>
      <c r="N704" t="s">
        <v>45</v>
      </c>
      <c r="O704">
        <v>17.2</v>
      </c>
      <c r="P704">
        <v>575</v>
      </c>
      <c r="Q704">
        <v>16.2</v>
      </c>
      <c r="R704" t="s">
        <v>45</v>
      </c>
      <c r="S704">
        <v>54.7</v>
      </c>
      <c r="T704">
        <v>216</v>
      </c>
      <c r="U704" t="s">
        <v>645</v>
      </c>
    </row>
    <row r="705" spans="1:21" x14ac:dyDescent="0.25">
      <c r="A705">
        <v>704</v>
      </c>
      <c r="B705" t="s">
        <v>865</v>
      </c>
      <c r="C705" t="s">
        <v>866</v>
      </c>
      <c r="D705" t="s">
        <v>867</v>
      </c>
      <c r="E705">
        <v>13.1</v>
      </c>
      <c r="F705" t="s">
        <v>158</v>
      </c>
      <c r="G705">
        <v>17</v>
      </c>
      <c r="H705" t="s">
        <v>158</v>
      </c>
      <c r="I705">
        <v>17.2</v>
      </c>
      <c r="J705" t="s">
        <v>45</v>
      </c>
      <c r="K705">
        <v>2.9</v>
      </c>
      <c r="L705" t="s">
        <v>45</v>
      </c>
      <c r="M705">
        <v>100</v>
      </c>
      <c r="N705">
        <v>3</v>
      </c>
      <c r="O705">
        <v>24.2</v>
      </c>
      <c r="P705">
        <v>475</v>
      </c>
      <c r="Q705">
        <v>23</v>
      </c>
      <c r="R705" t="s">
        <v>45</v>
      </c>
      <c r="S705">
        <v>96.9</v>
      </c>
      <c r="T705">
        <v>36</v>
      </c>
      <c r="U705" t="s">
        <v>645</v>
      </c>
    </row>
    <row r="706" spans="1:21" x14ac:dyDescent="0.25">
      <c r="A706">
        <v>705</v>
      </c>
      <c r="B706" t="s">
        <v>868</v>
      </c>
      <c r="C706" t="s">
        <v>620</v>
      </c>
      <c r="D706" t="s">
        <v>621</v>
      </c>
      <c r="E706">
        <v>21</v>
      </c>
      <c r="F706">
        <v>398</v>
      </c>
      <c r="G706">
        <v>47.1</v>
      </c>
      <c r="H706">
        <v>200</v>
      </c>
      <c r="I706">
        <v>4.4000000000000004</v>
      </c>
      <c r="J706" t="s">
        <v>45</v>
      </c>
      <c r="K706">
        <v>14.3</v>
      </c>
      <c r="L706" t="s">
        <v>45</v>
      </c>
      <c r="M706">
        <v>12.3</v>
      </c>
      <c r="N706" t="s">
        <v>45</v>
      </c>
      <c r="O706">
        <v>2.9</v>
      </c>
      <c r="P706" t="s">
        <v>45</v>
      </c>
      <c r="Q706">
        <v>39</v>
      </c>
      <c r="R706" t="s">
        <v>45</v>
      </c>
      <c r="S706">
        <v>70.599999999999994</v>
      </c>
      <c r="T706">
        <v>134</v>
      </c>
      <c r="U706" t="s">
        <v>645</v>
      </c>
    </row>
    <row r="707" spans="1:21" x14ac:dyDescent="0.25">
      <c r="A707">
        <v>706</v>
      </c>
      <c r="B707" t="s">
        <v>869</v>
      </c>
      <c r="C707" t="s">
        <v>404</v>
      </c>
      <c r="D707" t="s">
        <v>405</v>
      </c>
      <c r="E707">
        <v>12.3</v>
      </c>
      <c r="F707" t="s">
        <v>158</v>
      </c>
      <c r="G707">
        <v>29.4</v>
      </c>
      <c r="H707">
        <v>329</v>
      </c>
      <c r="I707">
        <v>20.2</v>
      </c>
      <c r="J707" t="s">
        <v>45</v>
      </c>
      <c r="K707">
        <v>6.3</v>
      </c>
      <c r="L707" t="s">
        <v>45</v>
      </c>
      <c r="M707">
        <v>12.2</v>
      </c>
      <c r="N707" t="s">
        <v>45</v>
      </c>
      <c r="O707">
        <v>68</v>
      </c>
      <c r="P707">
        <v>211</v>
      </c>
      <c r="Q707">
        <v>73.900000000000006</v>
      </c>
      <c r="R707">
        <v>413</v>
      </c>
      <c r="S707">
        <v>26.3</v>
      </c>
      <c r="T707">
        <v>470</v>
      </c>
      <c r="U707" t="s">
        <v>645</v>
      </c>
    </row>
    <row r="708" spans="1:21" x14ac:dyDescent="0.25">
      <c r="A708">
        <v>707</v>
      </c>
      <c r="B708" t="s">
        <v>870</v>
      </c>
      <c r="C708" t="s">
        <v>70</v>
      </c>
      <c r="D708" t="s">
        <v>71</v>
      </c>
      <c r="E708">
        <v>5.3</v>
      </c>
      <c r="F708" t="s">
        <v>158</v>
      </c>
      <c r="G708">
        <v>3.4</v>
      </c>
      <c r="H708" t="s">
        <v>158</v>
      </c>
      <c r="I708">
        <v>5.0999999999999996</v>
      </c>
      <c r="J708" t="s">
        <v>45</v>
      </c>
      <c r="K708">
        <v>31.3</v>
      </c>
      <c r="L708">
        <v>422</v>
      </c>
      <c r="M708">
        <v>56.4</v>
      </c>
      <c r="N708">
        <v>326</v>
      </c>
      <c r="O708">
        <v>86.7</v>
      </c>
      <c r="P708">
        <v>126</v>
      </c>
      <c r="Q708">
        <v>43.5</v>
      </c>
      <c r="R708" t="s">
        <v>45</v>
      </c>
      <c r="S708">
        <v>4.0999999999999996</v>
      </c>
      <c r="T708" t="s">
        <v>45</v>
      </c>
      <c r="U708" t="s">
        <v>645</v>
      </c>
    </row>
    <row r="709" spans="1:21" x14ac:dyDescent="0.25">
      <c r="A709">
        <v>708</v>
      </c>
      <c r="B709" t="s">
        <v>871</v>
      </c>
      <c r="C709" t="s">
        <v>22</v>
      </c>
      <c r="D709" t="s">
        <v>23</v>
      </c>
      <c r="E709">
        <v>24.4</v>
      </c>
      <c r="F709">
        <v>348</v>
      </c>
      <c r="G709">
        <v>37.700000000000003</v>
      </c>
      <c r="H709">
        <v>251</v>
      </c>
      <c r="I709">
        <v>10.3</v>
      </c>
      <c r="J709" t="s">
        <v>45</v>
      </c>
      <c r="K709">
        <v>5.7</v>
      </c>
      <c r="L709" t="s">
        <v>45</v>
      </c>
      <c r="M709">
        <v>7.4</v>
      </c>
      <c r="N709" t="s">
        <v>45</v>
      </c>
      <c r="O709">
        <v>5.4</v>
      </c>
      <c r="P709" t="s">
        <v>45</v>
      </c>
      <c r="Q709">
        <v>92.1</v>
      </c>
      <c r="R709">
        <v>121</v>
      </c>
      <c r="S709">
        <v>21.3</v>
      </c>
      <c r="T709">
        <v>557</v>
      </c>
      <c r="U709" t="s">
        <v>645</v>
      </c>
    </row>
    <row r="710" spans="1:21" x14ac:dyDescent="0.25">
      <c r="A710">
        <v>709</v>
      </c>
      <c r="B710" t="s">
        <v>872</v>
      </c>
      <c r="C710" t="s">
        <v>711</v>
      </c>
      <c r="D710" t="s">
        <v>712</v>
      </c>
      <c r="E710">
        <v>23.9</v>
      </c>
      <c r="F710">
        <v>354</v>
      </c>
      <c r="G710">
        <v>15.3</v>
      </c>
      <c r="H710" t="s">
        <v>158</v>
      </c>
      <c r="I710">
        <v>17.100000000000001</v>
      </c>
      <c r="J710" t="s">
        <v>45</v>
      </c>
      <c r="K710">
        <v>7.1</v>
      </c>
      <c r="L710" t="s">
        <v>45</v>
      </c>
      <c r="M710">
        <v>5.6</v>
      </c>
      <c r="N710" t="s">
        <v>45</v>
      </c>
      <c r="O710">
        <v>15.3</v>
      </c>
      <c r="P710" t="s">
        <v>45</v>
      </c>
      <c r="Q710">
        <v>68.2</v>
      </c>
      <c r="R710">
        <v>478</v>
      </c>
      <c r="S710">
        <v>43</v>
      </c>
      <c r="T710">
        <v>297</v>
      </c>
      <c r="U710" t="s">
        <v>645</v>
      </c>
    </row>
    <row r="711" spans="1:21" x14ac:dyDescent="0.25">
      <c r="A711">
        <v>710</v>
      </c>
      <c r="B711" t="s">
        <v>873</v>
      </c>
      <c r="C711" t="s">
        <v>218</v>
      </c>
      <c r="D711" t="s">
        <v>219</v>
      </c>
      <c r="E711">
        <v>4</v>
      </c>
      <c r="F711" t="s">
        <v>158</v>
      </c>
      <c r="G711">
        <v>1.6</v>
      </c>
      <c r="H711" t="s">
        <v>158</v>
      </c>
      <c r="I711">
        <v>12.1</v>
      </c>
      <c r="J711" t="s">
        <v>45</v>
      </c>
      <c r="K711">
        <v>39.700000000000003</v>
      </c>
      <c r="L711">
        <v>353</v>
      </c>
      <c r="M711">
        <v>79.8</v>
      </c>
      <c r="N711">
        <v>220</v>
      </c>
      <c r="O711">
        <v>28.5</v>
      </c>
      <c r="P711">
        <v>440</v>
      </c>
      <c r="Q711">
        <v>53.3</v>
      </c>
      <c r="R711" t="s">
        <v>45</v>
      </c>
      <c r="S711">
        <v>6.6</v>
      </c>
      <c r="T711" t="s">
        <v>45</v>
      </c>
      <c r="U711" t="s">
        <v>645</v>
      </c>
    </row>
    <row r="712" spans="1:21" x14ac:dyDescent="0.25">
      <c r="A712">
        <v>711</v>
      </c>
      <c r="B712" t="s">
        <v>874</v>
      </c>
      <c r="C712" t="s">
        <v>331</v>
      </c>
      <c r="D712" t="s">
        <v>332</v>
      </c>
      <c r="E712">
        <v>13</v>
      </c>
      <c r="F712" t="s">
        <v>158</v>
      </c>
      <c r="G712">
        <v>30.3</v>
      </c>
      <c r="H712">
        <v>322</v>
      </c>
      <c r="I712">
        <v>30.7</v>
      </c>
      <c r="J712">
        <v>503</v>
      </c>
      <c r="K712">
        <v>1.8</v>
      </c>
      <c r="L712" t="s">
        <v>45</v>
      </c>
      <c r="M712">
        <v>60</v>
      </c>
      <c r="N712">
        <v>307</v>
      </c>
      <c r="O712">
        <v>2.9</v>
      </c>
      <c r="P712" t="s">
        <v>45</v>
      </c>
      <c r="Q712">
        <v>12.2</v>
      </c>
      <c r="R712" t="s">
        <v>45</v>
      </c>
      <c r="S712">
        <v>19.8</v>
      </c>
      <c r="T712">
        <v>595</v>
      </c>
      <c r="U712" t="s">
        <v>645</v>
      </c>
    </row>
    <row r="713" spans="1:21" x14ac:dyDescent="0.25">
      <c r="A713">
        <v>712</v>
      </c>
      <c r="B713" t="s">
        <v>875</v>
      </c>
      <c r="C713" t="s">
        <v>241</v>
      </c>
      <c r="D713" t="s">
        <v>242</v>
      </c>
      <c r="E713">
        <v>14.6</v>
      </c>
      <c r="F713" t="s">
        <v>158</v>
      </c>
      <c r="G713">
        <v>4.5</v>
      </c>
      <c r="H713" t="s">
        <v>158</v>
      </c>
      <c r="I713">
        <v>10.9</v>
      </c>
      <c r="J713" t="s">
        <v>45</v>
      </c>
      <c r="K713">
        <v>42.5</v>
      </c>
      <c r="L713">
        <v>328</v>
      </c>
      <c r="O713">
        <v>1.1000000000000001</v>
      </c>
      <c r="P713" t="s">
        <v>45</v>
      </c>
      <c r="Q713">
        <v>51.3</v>
      </c>
      <c r="R713" t="s">
        <v>45</v>
      </c>
      <c r="S713">
        <v>22.6</v>
      </c>
      <c r="T713">
        <v>537</v>
      </c>
      <c r="U713" t="s">
        <v>645</v>
      </c>
    </row>
    <row r="714" spans="1:21" x14ac:dyDescent="0.25">
      <c r="A714">
        <v>713</v>
      </c>
      <c r="B714" t="s">
        <v>876</v>
      </c>
      <c r="C714" t="s">
        <v>41</v>
      </c>
      <c r="D714" t="s">
        <v>42</v>
      </c>
      <c r="E714">
        <v>3.9</v>
      </c>
      <c r="F714" t="s">
        <v>158</v>
      </c>
      <c r="G714">
        <v>2</v>
      </c>
      <c r="H714" t="s">
        <v>158</v>
      </c>
      <c r="I714">
        <v>9.3000000000000007</v>
      </c>
      <c r="J714" t="s">
        <v>45</v>
      </c>
      <c r="K714">
        <v>34.5</v>
      </c>
      <c r="L714">
        <v>397</v>
      </c>
      <c r="M714">
        <v>49.4</v>
      </c>
      <c r="N714">
        <v>353</v>
      </c>
      <c r="O714">
        <v>83.9</v>
      </c>
      <c r="P714">
        <v>140</v>
      </c>
      <c r="Q714">
        <v>52.1</v>
      </c>
      <c r="R714" t="s">
        <v>45</v>
      </c>
      <c r="S714">
        <v>2.2999999999999998</v>
      </c>
      <c r="T714" t="s">
        <v>45</v>
      </c>
      <c r="U714" t="s">
        <v>645</v>
      </c>
    </row>
    <row r="715" spans="1:21" x14ac:dyDescent="0.25">
      <c r="A715">
        <v>714</v>
      </c>
      <c r="B715" t="s">
        <v>877</v>
      </c>
      <c r="C715" t="s">
        <v>177</v>
      </c>
      <c r="D715" t="s">
        <v>178</v>
      </c>
      <c r="E715">
        <v>5.4</v>
      </c>
      <c r="F715" t="s">
        <v>158</v>
      </c>
      <c r="G715">
        <v>4.8</v>
      </c>
      <c r="H715" t="s">
        <v>158</v>
      </c>
      <c r="I715">
        <v>43.7</v>
      </c>
      <c r="J715">
        <v>351</v>
      </c>
      <c r="K715">
        <v>1.7</v>
      </c>
      <c r="L715" t="s">
        <v>45</v>
      </c>
      <c r="M715">
        <v>100</v>
      </c>
      <c r="N715">
        <v>25</v>
      </c>
      <c r="O715">
        <v>3.1</v>
      </c>
      <c r="P715" t="s">
        <v>45</v>
      </c>
      <c r="Q715">
        <v>25.9</v>
      </c>
      <c r="R715" t="s">
        <v>45</v>
      </c>
      <c r="S715">
        <v>4.8</v>
      </c>
      <c r="T715" t="s">
        <v>45</v>
      </c>
      <c r="U715" t="s">
        <v>645</v>
      </c>
    </row>
    <row r="716" spans="1:21" x14ac:dyDescent="0.25">
      <c r="A716">
        <v>715</v>
      </c>
      <c r="B716" t="s">
        <v>878</v>
      </c>
      <c r="C716" t="s">
        <v>57</v>
      </c>
      <c r="D716" t="s">
        <v>58</v>
      </c>
      <c r="E716">
        <v>5</v>
      </c>
      <c r="F716" t="s">
        <v>158</v>
      </c>
      <c r="G716">
        <v>2.4</v>
      </c>
      <c r="H716" t="s">
        <v>158</v>
      </c>
      <c r="I716">
        <v>68.599999999999994</v>
      </c>
      <c r="J716">
        <v>195</v>
      </c>
      <c r="K716">
        <v>4.7</v>
      </c>
      <c r="L716" t="s">
        <v>45</v>
      </c>
      <c r="M716">
        <v>4.5</v>
      </c>
      <c r="N716" t="s">
        <v>45</v>
      </c>
      <c r="O716">
        <v>3.3</v>
      </c>
      <c r="P716" t="s">
        <v>45</v>
      </c>
      <c r="Q716">
        <v>30.8</v>
      </c>
      <c r="R716" t="s">
        <v>45</v>
      </c>
      <c r="S716">
        <v>3.4</v>
      </c>
      <c r="T716" t="s">
        <v>45</v>
      </c>
      <c r="U716" t="s">
        <v>645</v>
      </c>
    </row>
    <row r="717" spans="1:21" x14ac:dyDescent="0.25">
      <c r="A717">
        <v>716</v>
      </c>
      <c r="B717" t="s">
        <v>879</v>
      </c>
      <c r="C717" t="s">
        <v>231</v>
      </c>
      <c r="D717" t="s">
        <v>232</v>
      </c>
      <c r="E717">
        <v>11.7</v>
      </c>
      <c r="F717" t="s">
        <v>158</v>
      </c>
      <c r="G717">
        <v>13.4</v>
      </c>
      <c r="H717" t="s">
        <v>158</v>
      </c>
      <c r="I717">
        <v>49.9</v>
      </c>
      <c r="J717">
        <v>317</v>
      </c>
      <c r="K717">
        <v>1.2</v>
      </c>
      <c r="L717" t="s">
        <v>45</v>
      </c>
      <c r="M717">
        <v>5.8</v>
      </c>
      <c r="N717" t="s">
        <v>45</v>
      </c>
      <c r="O717">
        <v>21.7</v>
      </c>
      <c r="P717">
        <v>513</v>
      </c>
      <c r="Q717">
        <v>4.0999999999999996</v>
      </c>
      <c r="R717" t="s">
        <v>45</v>
      </c>
      <c r="S717">
        <v>13.8</v>
      </c>
      <c r="T717" t="s">
        <v>45</v>
      </c>
      <c r="U717" t="s">
        <v>645</v>
      </c>
    </row>
    <row r="718" spans="1:21" x14ac:dyDescent="0.25">
      <c r="A718">
        <v>717</v>
      </c>
      <c r="B718" t="s">
        <v>880</v>
      </c>
      <c r="C718" t="s">
        <v>177</v>
      </c>
      <c r="D718" t="s">
        <v>178</v>
      </c>
      <c r="E718">
        <v>10</v>
      </c>
      <c r="F718" t="s">
        <v>158</v>
      </c>
      <c r="G718">
        <v>2.7</v>
      </c>
      <c r="H718" t="s">
        <v>158</v>
      </c>
      <c r="I718">
        <v>36.5</v>
      </c>
      <c r="J718">
        <v>428</v>
      </c>
      <c r="K718">
        <v>1.9</v>
      </c>
      <c r="L718" t="s">
        <v>45</v>
      </c>
      <c r="M718">
        <v>100</v>
      </c>
      <c r="N718">
        <v>29</v>
      </c>
      <c r="O718">
        <v>3.4</v>
      </c>
      <c r="P718" t="s">
        <v>45</v>
      </c>
      <c r="Q718">
        <v>42.7</v>
      </c>
      <c r="R718" t="s">
        <v>45</v>
      </c>
      <c r="S718">
        <v>8.5</v>
      </c>
      <c r="T718" t="s">
        <v>45</v>
      </c>
      <c r="U718" t="s">
        <v>645</v>
      </c>
    </row>
    <row r="719" spans="1:21" x14ac:dyDescent="0.25">
      <c r="A719">
        <v>718</v>
      </c>
      <c r="B719" t="s">
        <v>881</v>
      </c>
      <c r="C719" t="s">
        <v>698</v>
      </c>
      <c r="D719" t="s">
        <v>699</v>
      </c>
      <c r="E719">
        <v>14.7</v>
      </c>
      <c r="F719" t="s">
        <v>158</v>
      </c>
      <c r="G719">
        <v>26.7</v>
      </c>
      <c r="H719">
        <v>360</v>
      </c>
      <c r="I719">
        <v>43.6</v>
      </c>
      <c r="J719">
        <v>354</v>
      </c>
      <c r="K719">
        <v>1.5</v>
      </c>
      <c r="L719" t="s">
        <v>45</v>
      </c>
      <c r="M719">
        <v>1.2</v>
      </c>
      <c r="N719" t="s">
        <v>45</v>
      </c>
      <c r="O719">
        <v>2.8</v>
      </c>
      <c r="P719" t="s">
        <v>45</v>
      </c>
      <c r="Q719">
        <v>15.2</v>
      </c>
      <c r="R719" t="s">
        <v>45</v>
      </c>
      <c r="S719">
        <v>15.7</v>
      </c>
      <c r="T719" t="s">
        <v>45</v>
      </c>
      <c r="U719" t="s">
        <v>645</v>
      </c>
    </row>
    <row r="720" spans="1:21" x14ac:dyDescent="0.25">
      <c r="A720">
        <v>719</v>
      </c>
      <c r="B720" t="s">
        <v>882</v>
      </c>
      <c r="C720" t="s">
        <v>289</v>
      </c>
      <c r="D720" t="s">
        <v>825</v>
      </c>
      <c r="E720">
        <v>3.9</v>
      </c>
      <c r="F720" t="s">
        <v>158</v>
      </c>
      <c r="G720">
        <v>2.6</v>
      </c>
      <c r="H720" t="s">
        <v>158</v>
      </c>
      <c r="I720">
        <v>57.7</v>
      </c>
      <c r="J720">
        <v>270</v>
      </c>
      <c r="K720">
        <v>4</v>
      </c>
      <c r="L720" t="s">
        <v>45</v>
      </c>
      <c r="M720">
        <v>2.2000000000000002</v>
      </c>
      <c r="N720" t="s">
        <v>45</v>
      </c>
      <c r="O720">
        <v>61.8</v>
      </c>
      <c r="P720">
        <v>228</v>
      </c>
      <c r="Q720">
        <v>34.299999999999997</v>
      </c>
      <c r="R720" t="s">
        <v>45</v>
      </c>
      <c r="S720">
        <v>27.8</v>
      </c>
      <c r="T720">
        <v>453</v>
      </c>
      <c r="U720" t="s">
        <v>645</v>
      </c>
    </row>
    <row r="721" spans="1:21" x14ac:dyDescent="0.25">
      <c r="A721">
        <v>720</v>
      </c>
      <c r="B721" t="s">
        <v>883</v>
      </c>
      <c r="C721" t="s">
        <v>177</v>
      </c>
      <c r="D721" t="s">
        <v>178</v>
      </c>
      <c r="E721">
        <v>14.4</v>
      </c>
      <c r="F721" t="s">
        <v>158</v>
      </c>
      <c r="G721">
        <v>19.3</v>
      </c>
      <c r="H721">
        <v>476</v>
      </c>
      <c r="I721">
        <v>18.3</v>
      </c>
      <c r="J721" t="s">
        <v>45</v>
      </c>
      <c r="K721">
        <v>1.5</v>
      </c>
      <c r="L721" t="s">
        <v>45</v>
      </c>
      <c r="M721">
        <v>85.5</v>
      </c>
      <c r="N721">
        <v>197</v>
      </c>
      <c r="O721">
        <v>37</v>
      </c>
      <c r="P721">
        <v>375</v>
      </c>
      <c r="Q721">
        <v>39.799999999999997</v>
      </c>
      <c r="R721" t="s">
        <v>45</v>
      </c>
      <c r="S721">
        <v>4.0999999999999996</v>
      </c>
      <c r="T721" t="s">
        <v>45</v>
      </c>
      <c r="U721" t="s">
        <v>645</v>
      </c>
    </row>
    <row r="722" spans="1:21" x14ac:dyDescent="0.25">
      <c r="A722">
        <v>721</v>
      </c>
      <c r="B722" t="s">
        <v>884</v>
      </c>
      <c r="C722" t="s">
        <v>57</v>
      </c>
      <c r="D722" t="s">
        <v>58</v>
      </c>
      <c r="E722">
        <v>13.3</v>
      </c>
      <c r="F722" t="s">
        <v>158</v>
      </c>
      <c r="G722">
        <v>68.599999999999994</v>
      </c>
      <c r="H722">
        <v>103</v>
      </c>
      <c r="I722">
        <v>9.3000000000000007</v>
      </c>
      <c r="J722" t="s">
        <v>45</v>
      </c>
      <c r="K722">
        <v>3.6</v>
      </c>
      <c r="L722" t="s">
        <v>45</v>
      </c>
      <c r="M722">
        <v>27</v>
      </c>
      <c r="N722">
        <v>508</v>
      </c>
      <c r="O722">
        <v>11.4</v>
      </c>
      <c r="P722" t="s">
        <v>45</v>
      </c>
      <c r="Q722">
        <v>28.1</v>
      </c>
      <c r="R722" t="s">
        <v>45</v>
      </c>
      <c r="S722">
        <v>9.1</v>
      </c>
      <c r="T722" t="s">
        <v>45</v>
      </c>
      <c r="U722" t="s">
        <v>645</v>
      </c>
    </row>
    <row r="723" spans="1:21" x14ac:dyDescent="0.25">
      <c r="A723">
        <v>722</v>
      </c>
      <c r="B723" t="s">
        <v>885</v>
      </c>
      <c r="C723" t="s">
        <v>70</v>
      </c>
      <c r="D723" t="s">
        <v>71</v>
      </c>
      <c r="E723">
        <v>4.0999999999999996</v>
      </c>
      <c r="F723" t="s">
        <v>158</v>
      </c>
      <c r="G723">
        <v>3.5</v>
      </c>
      <c r="H723" t="s">
        <v>158</v>
      </c>
      <c r="I723">
        <v>3.9</v>
      </c>
      <c r="J723" t="s">
        <v>45</v>
      </c>
      <c r="K723">
        <v>34.799999999999997</v>
      </c>
      <c r="L723">
        <v>393</v>
      </c>
      <c r="M723">
        <v>73.5</v>
      </c>
      <c r="N723">
        <v>243</v>
      </c>
      <c r="O723">
        <v>88.1</v>
      </c>
      <c r="P723">
        <v>120</v>
      </c>
      <c r="Q723">
        <v>57.3</v>
      </c>
      <c r="R723" t="s">
        <v>45</v>
      </c>
      <c r="S723">
        <v>7.1</v>
      </c>
      <c r="T723" t="s">
        <v>45</v>
      </c>
      <c r="U723" t="s">
        <v>645</v>
      </c>
    </row>
    <row r="724" spans="1:21" x14ac:dyDescent="0.25">
      <c r="A724">
        <v>723</v>
      </c>
      <c r="B724" t="s">
        <v>886</v>
      </c>
      <c r="C724" t="s">
        <v>22</v>
      </c>
      <c r="D724" t="s">
        <v>23</v>
      </c>
      <c r="E724">
        <v>2.5</v>
      </c>
      <c r="F724" t="s">
        <v>158</v>
      </c>
      <c r="G724">
        <v>3.4</v>
      </c>
      <c r="H724" t="s">
        <v>158</v>
      </c>
      <c r="I724">
        <v>5.9</v>
      </c>
      <c r="J724" t="s">
        <v>45</v>
      </c>
      <c r="K724">
        <v>41.4</v>
      </c>
      <c r="L724">
        <v>342</v>
      </c>
      <c r="M724">
        <v>42.1</v>
      </c>
      <c r="N724">
        <v>399</v>
      </c>
      <c r="O724">
        <v>86.3</v>
      </c>
      <c r="P724">
        <v>131</v>
      </c>
      <c r="Q724">
        <v>27.5</v>
      </c>
      <c r="R724" t="s">
        <v>45</v>
      </c>
      <c r="S724">
        <v>17</v>
      </c>
      <c r="T724" t="s">
        <v>45</v>
      </c>
      <c r="U724" t="s">
        <v>645</v>
      </c>
    </row>
    <row r="725" spans="1:21" x14ac:dyDescent="0.25">
      <c r="A725">
        <v>724</v>
      </c>
      <c r="B725" t="s">
        <v>887</v>
      </c>
      <c r="C725" t="s">
        <v>416</v>
      </c>
      <c r="D725" t="s">
        <v>417</v>
      </c>
      <c r="E725">
        <v>12.7</v>
      </c>
      <c r="F725" t="s">
        <v>158</v>
      </c>
      <c r="G725">
        <v>10.8</v>
      </c>
      <c r="H725" t="s">
        <v>158</v>
      </c>
      <c r="I725">
        <v>25.1</v>
      </c>
      <c r="J725">
        <v>584</v>
      </c>
      <c r="K725">
        <v>9.4</v>
      </c>
      <c r="L725" t="s">
        <v>45</v>
      </c>
      <c r="M725">
        <v>35.200000000000003</v>
      </c>
      <c r="N725">
        <v>441</v>
      </c>
      <c r="O725">
        <v>37.299999999999997</v>
      </c>
      <c r="P725">
        <v>369</v>
      </c>
      <c r="Q725">
        <v>79.7</v>
      </c>
      <c r="R725">
        <v>325</v>
      </c>
      <c r="S725">
        <v>84.6</v>
      </c>
      <c r="T725">
        <v>88</v>
      </c>
      <c r="U725" t="s">
        <v>645</v>
      </c>
    </row>
    <row r="726" spans="1:21" x14ac:dyDescent="0.25">
      <c r="A726">
        <v>725</v>
      </c>
      <c r="B726" t="s">
        <v>888</v>
      </c>
      <c r="C726" t="s">
        <v>57</v>
      </c>
      <c r="D726" t="s">
        <v>58</v>
      </c>
      <c r="E726">
        <v>4.5</v>
      </c>
      <c r="F726" t="s">
        <v>158</v>
      </c>
      <c r="G726">
        <v>1.5</v>
      </c>
      <c r="H726" t="s">
        <v>158</v>
      </c>
      <c r="I726">
        <v>67.400000000000006</v>
      </c>
      <c r="J726">
        <v>203</v>
      </c>
      <c r="K726">
        <v>8.3000000000000007</v>
      </c>
      <c r="L726" t="s">
        <v>45</v>
      </c>
      <c r="M726">
        <v>3</v>
      </c>
      <c r="N726" t="s">
        <v>45</v>
      </c>
      <c r="O726">
        <v>2.8</v>
      </c>
      <c r="P726" t="s">
        <v>45</v>
      </c>
      <c r="Q726">
        <v>20.6</v>
      </c>
      <c r="R726" t="s">
        <v>45</v>
      </c>
      <c r="S726">
        <v>8.6999999999999993</v>
      </c>
      <c r="T726" t="s">
        <v>45</v>
      </c>
      <c r="U726" t="s">
        <v>645</v>
      </c>
    </row>
    <row r="727" spans="1:21" x14ac:dyDescent="0.25">
      <c r="A727">
        <v>726</v>
      </c>
      <c r="B727" t="s">
        <v>889</v>
      </c>
      <c r="C727" t="s">
        <v>57</v>
      </c>
      <c r="D727" t="s">
        <v>58</v>
      </c>
      <c r="E727">
        <v>11.7</v>
      </c>
      <c r="F727" t="s">
        <v>158</v>
      </c>
      <c r="G727">
        <v>5.0999999999999996</v>
      </c>
      <c r="H727" t="s">
        <v>158</v>
      </c>
      <c r="I727">
        <v>27.7</v>
      </c>
      <c r="J727">
        <v>542</v>
      </c>
      <c r="K727">
        <v>26.4</v>
      </c>
      <c r="L727">
        <v>471</v>
      </c>
      <c r="M727">
        <v>6.4</v>
      </c>
      <c r="N727" t="s">
        <v>45</v>
      </c>
      <c r="O727">
        <v>7.6</v>
      </c>
      <c r="P727" t="s">
        <v>45</v>
      </c>
      <c r="Q727">
        <v>37.799999999999997</v>
      </c>
      <c r="R727" t="s">
        <v>45</v>
      </c>
      <c r="S727">
        <v>6</v>
      </c>
      <c r="T727" t="s">
        <v>45</v>
      </c>
      <c r="U727" t="s">
        <v>645</v>
      </c>
    </row>
    <row r="728" spans="1:21" x14ac:dyDescent="0.25">
      <c r="A728">
        <v>727</v>
      </c>
      <c r="B728" t="s">
        <v>890</v>
      </c>
      <c r="C728" t="s">
        <v>57</v>
      </c>
      <c r="D728" t="s">
        <v>58</v>
      </c>
      <c r="E728">
        <v>11.8</v>
      </c>
      <c r="F728" t="s">
        <v>158</v>
      </c>
      <c r="G728">
        <v>5.6</v>
      </c>
      <c r="H728" t="s">
        <v>158</v>
      </c>
      <c r="I728">
        <v>14.1</v>
      </c>
      <c r="J728" t="s">
        <v>45</v>
      </c>
      <c r="K728">
        <v>41.9</v>
      </c>
      <c r="L728">
        <v>335</v>
      </c>
      <c r="M728">
        <v>5.6</v>
      </c>
      <c r="N728" t="s">
        <v>45</v>
      </c>
      <c r="O728">
        <v>6.4</v>
      </c>
      <c r="P728" t="s">
        <v>45</v>
      </c>
      <c r="Q728">
        <v>46.2</v>
      </c>
      <c r="R728" t="s">
        <v>45</v>
      </c>
      <c r="S728">
        <v>5.0999999999999996</v>
      </c>
      <c r="T728" t="s">
        <v>45</v>
      </c>
      <c r="U728" t="s">
        <v>645</v>
      </c>
    </row>
    <row r="729" spans="1:21" x14ac:dyDescent="0.25">
      <c r="A729">
        <v>728</v>
      </c>
      <c r="B729" t="s">
        <v>891</v>
      </c>
      <c r="C729" t="s">
        <v>588</v>
      </c>
      <c r="D729" t="s">
        <v>589</v>
      </c>
      <c r="E729">
        <v>11</v>
      </c>
      <c r="F729" t="s">
        <v>158</v>
      </c>
      <c r="G729">
        <v>16.100000000000001</v>
      </c>
      <c r="H729" t="s">
        <v>158</v>
      </c>
      <c r="I729">
        <v>49.9</v>
      </c>
      <c r="J729">
        <v>318</v>
      </c>
      <c r="K729">
        <v>1.3</v>
      </c>
      <c r="L729" t="s">
        <v>45</v>
      </c>
      <c r="M729">
        <v>11.8</v>
      </c>
      <c r="N729" t="s">
        <v>45</v>
      </c>
      <c r="O729">
        <v>2.8</v>
      </c>
      <c r="P729" t="s">
        <v>45</v>
      </c>
      <c r="Q729">
        <v>6.9</v>
      </c>
      <c r="R729" t="s">
        <v>45</v>
      </c>
      <c r="S729">
        <v>44.5</v>
      </c>
      <c r="T729">
        <v>286</v>
      </c>
      <c r="U729" t="s">
        <v>645</v>
      </c>
    </row>
    <row r="730" spans="1:21" x14ac:dyDescent="0.25">
      <c r="A730">
        <v>729</v>
      </c>
      <c r="B730" t="s">
        <v>892</v>
      </c>
      <c r="C730" t="s">
        <v>893</v>
      </c>
      <c r="D730" t="s">
        <v>894</v>
      </c>
      <c r="E730">
        <v>21.2</v>
      </c>
      <c r="F730">
        <v>395</v>
      </c>
      <c r="G730">
        <v>46.3</v>
      </c>
      <c r="H730">
        <v>205</v>
      </c>
      <c r="I730">
        <v>21.4</v>
      </c>
      <c r="J730" t="s">
        <v>45</v>
      </c>
      <c r="K730">
        <v>1.2</v>
      </c>
      <c r="L730" t="s">
        <v>45</v>
      </c>
      <c r="Q730">
        <v>22</v>
      </c>
      <c r="R730" t="s">
        <v>45</v>
      </c>
      <c r="S730">
        <v>15.2</v>
      </c>
      <c r="T730" t="s">
        <v>45</v>
      </c>
      <c r="U730" t="s">
        <v>645</v>
      </c>
    </row>
    <row r="731" spans="1:21" x14ac:dyDescent="0.25">
      <c r="A731">
        <v>730</v>
      </c>
      <c r="B731" t="s">
        <v>895</v>
      </c>
      <c r="C731" t="s">
        <v>314</v>
      </c>
      <c r="D731" t="s">
        <v>315</v>
      </c>
      <c r="E731">
        <v>17.3</v>
      </c>
      <c r="F731">
        <v>491</v>
      </c>
      <c r="G731">
        <v>51.4</v>
      </c>
      <c r="H731">
        <v>161</v>
      </c>
      <c r="I731">
        <v>19.899999999999999</v>
      </c>
      <c r="J731" t="s">
        <v>45</v>
      </c>
      <c r="K731">
        <v>1.9</v>
      </c>
      <c r="L731" t="s">
        <v>45</v>
      </c>
      <c r="M731">
        <v>8.5</v>
      </c>
      <c r="N731" t="s">
        <v>45</v>
      </c>
      <c r="O731">
        <v>2.4</v>
      </c>
      <c r="P731" t="s">
        <v>45</v>
      </c>
      <c r="Q731">
        <v>7.5</v>
      </c>
      <c r="R731" t="s">
        <v>45</v>
      </c>
      <c r="S731">
        <v>7.6</v>
      </c>
      <c r="T731" t="s">
        <v>45</v>
      </c>
      <c r="U731" t="s">
        <v>645</v>
      </c>
    </row>
    <row r="732" spans="1:21" x14ac:dyDescent="0.25">
      <c r="A732">
        <v>731</v>
      </c>
      <c r="B732" t="s">
        <v>896</v>
      </c>
      <c r="C732" t="s">
        <v>174</v>
      </c>
      <c r="D732" t="s">
        <v>175</v>
      </c>
      <c r="E732">
        <v>17.5</v>
      </c>
      <c r="F732">
        <v>489</v>
      </c>
      <c r="G732">
        <v>39.9</v>
      </c>
      <c r="H732">
        <v>235</v>
      </c>
      <c r="I732">
        <v>29.3</v>
      </c>
      <c r="J732">
        <v>523</v>
      </c>
      <c r="K732">
        <v>1.3</v>
      </c>
      <c r="L732" t="s">
        <v>45</v>
      </c>
      <c r="M732">
        <v>6.6</v>
      </c>
      <c r="N732" t="s">
        <v>45</v>
      </c>
      <c r="O732">
        <v>2.6</v>
      </c>
      <c r="P732" t="s">
        <v>45</v>
      </c>
      <c r="Q732">
        <v>7.1</v>
      </c>
      <c r="R732" t="s">
        <v>45</v>
      </c>
      <c r="S732">
        <v>50</v>
      </c>
      <c r="T732">
        <v>249</v>
      </c>
      <c r="U732" t="s">
        <v>645</v>
      </c>
    </row>
    <row r="733" spans="1:21" x14ac:dyDescent="0.25">
      <c r="A733">
        <v>732</v>
      </c>
      <c r="B733" t="s">
        <v>897</v>
      </c>
      <c r="C733" t="s">
        <v>898</v>
      </c>
      <c r="D733" t="s">
        <v>899</v>
      </c>
      <c r="E733">
        <v>12.5</v>
      </c>
      <c r="F733" t="s">
        <v>158</v>
      </c>
      <c r="G733">
        <v>17.7</v>
      </c>
      <c r="H733" t="s">
        <v>158</v>
      </c>
      <c r="I733">
        <v>32.6</v>
      </c>
      <c r="J733">
        <v>470</v>
      </c>
      <c r="K733">
        <v>2.2000000000000002</v>
      </c>
      <c r="L733" t="s">
        <v>45</v>
      </c>
      <c r="M733">
        <v>62.9</v>
      </c>
      <c r="N733">
        <v>300</v>
      </c>
      <c r="O733">
        <v>2.2000000000000002</v>
      </c>
      <c r="P733" t="s">
        <v>45</v>
      </c>
      <c r="Q733">
        <v>18.5</v>
      </c>
      <c r="R733" t="s">
        <v>45</v>
      </c>
      <c r="S733">
        <v>19.600000000000001</v>
      </c>
      <c r="T733">
        <v>598</v>
      </c>
      <c r="U733" t="s">
        <v>645</v>
      </c>
    </row>
    <row r="734" spans="1:21" x14ac:dyDescent="0.25">
      <c r="A734">
        <v>733</v>
      </c>
      <c r="B734" t="s">
        <v>900</v>
      </c>
      <c r="C734" t="s">
        <v>190</v>
      </c>
      <c r="D734" t="s">
        <v>191</v>
      </c>
      <c r="E734">
        <v>31</v>
      </c>
      <c r="F734">
        <v>272</v>
      </c>
      <c r="G734">
        <v>8.6999999999999993</v>
      </c>
      <c r="H734" t="s">
        <v>158</v>
      </c>
      <c r="I734">
        <v>11.8</v>
      </c>
      <c r="J734" t="s">
        <v>45</v>
      </c>
      <c r="K734">
        <v>8.6</v>
      </c>
      <c r="L734" t="s">
        <v>45</v>
      </c>
      <c r="M734">
        <v>9</v>
      </c>
      <c r="N734" t="s">
        <v>45</v>
      </c>
      <c r="O734">
        <v>2.1</v>
      </c>
      <c r="P734" t="s">
        <v>45</v>
      </c>
      <c r="Q734">
        <v>62.8</v>
      </c>
      <c r="R734">
        <v>535</v>
      </c>
      <c r="S734">
        <v>37.6</v>
      </c>
      <c r="T734">
        <v>343</v>
      </c>
      <c r="U734" t="s">
        <v>645</v>
      </c>
    </row>
    <row r="735" spans="1:21" x14ac:dyDescent="0.25">
      <c r="A735">
        <v>734</v>
      </c>
      <c r="B735" t="s">
        <v>901</v>
      </c>
      <c r="C735" t="s">
        <v>120</v>
      </c>
      <c r="D735" t="s">
        <v>121</v>
      </c>
      <c r="E735">
        <v>6.9</v>
      </c>
      <c r="F735" t="s">
        <v>158</v>
      </c>
      <c r="G735">
        <v>14.8</v>
      </c>
      <c r="H735" t="s">
        <v>158</v>
      </c>
      <c r="I735">
        <v>43.7</v>
      </c>
      <c r="J735">
        <v>350</v>
      </c>
      <c r="K735">
        <v>11.5</v>
      </c>
      <c r="L735" t="s">
        <v>45</v>
      </c>
      <c r="M735">
        <v>8.1</v>
      </c>
      <c r="N735" t="s">
        <v>45</v>
      </c>
      <c r="O735">
        <v>37.9</v>
      </c>
      <c r="P735">
        <v>361</v>
      </c>
      <c r="Q735">
        <v>44.7</v>
      </c>
      <c r="R735" t="s">
        <v>45</v>
      </c>
      <c r="S735">
        <v>14.8</v>
      </c>
      <c r="T735" t="s">
        <v>45</v>
      </c>
      <c r="U735" t="s">
        <v>645</v>
      </c>
    </row>
    <row r="736" spans="1:21" x14ac:dyDescent="0.25">
      <c r="A736">
        <v>735</v>
      </c>
      <c r="B736" t="s">
        <v>902</v>
      </c>
      <c r="C736" t="s">
        <v>25</v>
      </c>
      <c r="D736" t="s">
        <v>26</v>
      </c>
      <c r="E736">
        <v>8.1</v>
      </c>
      <c r="F736" t="s">
        <v>158</v>
      </c>
      <c r="G736">
        <v>6.4</v>
      </c>
      <c r="H736" t="s">
        <v>158</v>
      </c>
      <c r="I736">
        <v>7.9</v>
      </c>
      <c r="J736" t="s">
        <v>45</v>
      </c>
      <c r="K736">
        <v>23.8</v>
      </c>
      <c r="L736">
        <v>504</v>
      </c>
      <c r="M736">
        <v>53.9</v>
      </c>
      <c r="N736">
        <v>338</v>
      </c>
      <c r="O736">
        <v>84.3</v>
      </c>
      <c r="P736">
        <v>137</v>
      </c>
      <c r="Q736">
        <v>57.9</v>
      </c>
      <c r="R736">
        <v>595</v>
      </c>
      <c r="S736">
        <v>23.5</v>
      </c>
      <c r="T736">
        <v>517</v>
      </c>
      <c r="U736" t="s">
        <v>645</v>
      </c>
    </row>
    <row r="737" spans="1:21" x14ac:dyDescent="0.25">
      <c r="A737">
        <v>736</v>
      </c>
      <c r="B737" t="s">
        <v>903</v>
      </c>
      <c r="C737" t="s">
        <v>22</v>
      </c>
      <c r="D737" t="s">
        <v>23</v>
      </c>
      <c r="E737">
        <v>12.4</v>
      </c>
      <c r="F737" t="s">
        <v>158</v>
      </c>
      <c r="G737">
        <v>11</v>
      </c>
      <c r="H737" t="s">
        <v>158</v>
      </c>
      <c r="I737">
        <v>23.3</v>
      </c>
      <c r="J737" t="s">
        <v>45</v>
      </c>
      <c r="K737">
        <v>26.4</v>
      </c>
      <c r="L737">
        <v>468</v>
      </c>
      <c r="M737">
        <v>6.6</v>
      </c>
      <c r="N737" t="s">
        <v>45</v>
      </c>
      <c r="O737">
        <v>8.3000000000000007</v>
      </c>
      <c r="P737" t="s">
        <v>45</v>
      </c>
      <c r="Q737">
        <v>80.400000000000006</v>
      </c>
      <c r="R737">
        <v>317</v>
      </c>
      <c r="S737">
        <v>26.1</v>
      </c>
      <c r="T737">
        <v>473</v>
      </c>
      <c r="U737" t="s">
        <v>645</v>
      </c>
    </row>
    <row r="738" spans="1:21" x14ac:dyDescent="0.25">
      <c r="A738">
        <v>737</v>
      </c>
      <c r="B738" t="s">
        <v>904</v>
      </c>
      <c r="C738" t="s">
        <v>319</v>
      </c>
      <c r="D738" t="s">
        <v>320</v>
      </c>
      <c r="E738">
        <v>12.9</v>
      </c>
      <c r="F738" t="s">
        <v>158</v>
      </c>
      <c r="G738">
        <v>9</v>
      </c>
      <c r="H738" t="s">
        <v>158</v>
      </c>
      <c r="I738">
        <v>27.5</v>
      </c>
      <c r="J738">
        <v>551</v>
      </c>
      <c r="K738">
        <v>21.2</v>
      </c>
      <c r="L738">
        <v>536</v>
      </c>
      <c r="M738">
        <v>15.7</v>
      </c>
      <c r="N738" t="s">
        <v>45</v>
      </c>
      <c r="O738">
        <v>4.4000000000000004</v>
      </c>
      <c r="P738" t="s">
        <v>45</v>
      </c>
      <c r="Q738">
        <v>57</v>
      </c>
      <c r="R738" t="s">
        <v>45</v>
      </c>
      <c r="S738">
        <v>17</v>
      </c>
      <c r="T738" t="s">
        <v>45</v>
      </c>
      <c r="U738" t="s">
        <v>645</v>
      </c>
    </row>
    <row r="739" spans="1:21" x14ac:dyDescent="0.25">
      <c r="A739">
        <v>738</v>
      </c>
      <c r="B739" t="s">
        <v>905</v>
      </c>
      <c r="C739" t="s">
        <v>22</v>
      </c>
      <c r="D739" t="s">
        <v>23</v>
      </c>
      <c r="E739">
        <v>11.6</v>
      </c>
      <c r="F739" t="s">
        <v>158</v>
      </c>
      <c r="G739">
        <v>14.9</v>
      </c>
      <c r="H739" t="s">
        <v>158</v>
      </c>
      <c r="I739">
        <v>21.2</v>
      </c>
      <c r="J739" t="s">
        <v>45</v>
      </c>
      <c r="K739">
        <v>28.4</v>
      </c>
      <c r="L739">
        <v>449</v>
      </c>
      <c r="M739">
        <v>16.5</v>
      </c>
      <c r="N739" t="s">
        <v>45</v>
      </c>
      <c r="O739">
        <v>4.4000000000000004</v>
      </c>
      <c r="P739" t="s">
        <v>45</v>
      </c>
      <c r="Q739">
        <v>82.2</v>
      </c>
      <c r="R739">
        <v>286</v>
      </c>
      <c r="S739">
        <v>15.6</v>
      </c>
      <c r="T739" t="s">
        <v>45</v>
      </c>
      <c r="U739" t="s">
        <v>645</v>
      </c>
    </row>
    <row r="740" spans="1:21" x14ac:dyDescent="0.25">
      <c r="A740">
        <v>739</v>
      </c>
      <c r="B740" t="s">
        <v>906</v>
      </c>
      <c r="C740" t="s">
        <v>130</v>
      </c>
      <c r="D740" t="s">
        <v>131</v>
      </c>
      <c r="E740">
        <v>5.8</v>
      </c>
      <c r="F740" t="s">
        <v>158</v>
      </c>
      <c r="G740">
        <v>20.5</v>
      </c>
      <c r="H740">
        <v>449</v>
      </c>
      <c r="I740">
        <v>3.7</v>
      </c>
      <c r="J740" t="s">
        <v>45</v>
      </c>
      <c r="K740">
        <v>44.3</v>
      </c>
      <c r="L740">
        <v>309</v>
      </c>
      <c r="M740">
        <v>32.6</v>
      </c>
      <c r="N740">
        <v>457</v>
      </c>
      <c r="O740">
        <v>38.700000000000003</v>
      </c>
      <c r="P740">
        <v>356</v>
      </c>
      <c r="Q740">
        <v>45.3</v>
      </c>
      <c r="R740" t="s">
        <v>45</v>
      </c>
      <c r="S740">
        <v>16.8</v>
      </c>
      <c r="T740" t="s">
        <v>45</v>
      </c>
      <c r="U740" t="s">
        <v>645</v>
      </c>
    </row>
    <row r="741" spans="1:21" x14ac:dyDescent="0.25">
      <c r="A741">
        <v>740</v>
      </c>
      <c r="B741" t="s">
        <v>907</v>
      </c>
      <c r="C741" t="s">
        <v>73</v>
      </c>
      <c r="D741" t="s">
        <v>74</v>
      </c>
      <c r="E741">
        <v>4.4000000000000004</v>
      </c>
      <c r="F741" t="s">
        <v>158</v>
      </c>
      <c r="G741">
        <v>12.1</v>
      </c>
      <c r="H741" t="s">
        <v>158</v>
      </c>
      <c r="I741">
        <v>24.9</v>
      </c>
      <c r="J741">
        <v>586</v>
      </c>
      <c r="K741">
        <v>21.2</v>
      </c>
      <c r="L741">
        <v>537</v>
      </c>
      <c r="M741">
        <v>64.8</v>
      </c>
      <c r="N741">
        <v>284</v>
      </c>
      <c r="O741">
        <v>26.9</v>
      </c>
      <c r="P741">
        <v>455</v>
      </c>
      <c r="Q741">
        <v>52.2</v>
      </c>
      <c r="R741" t="s">
        <v>45</v>
      </c>
      <c r="S741">
        <v>16.600000000000001</v>
      </c>
      <c r="T741" t="s">
        <v>45</v>
      </c>
      <c r="U741" t="s">
        <v>645</v>
      </c>
    </row>
    <row r="742" spans="1:21" x14ac:dyDescent="0.25">
      <c r="A742">
        <v>741</v>
      </c>
      <c r="B742" t="s">
        <v>908</v>
      </c>
      <c r="C742" t="s">
        <v>22</v>
      </c>
      <c r="D742" t="s">
        <v>23</v>
      </c>
      <c r="E742">
        <v>12.7</v>
      </c>
      <c r="F742" t="s">
        <v>158</v>
      </c>
      <c r="G742">
        <v>7.2</v>
      </c>
      <c r="H742" t="s">
        <v>158</v>
      </c>
      <c r="I742">
        <v>32.700000000000003</v>
      </c>
      <c r="J742">
        <v>468</v>
      </c>
      <c r="K742">
        <v>21.6</v>
      </c>
      <c r="L742">
        <v>532</v>
      </c>
      <c r="M742">
        <v>10.8</v>
      </c>
      <c r="N742" t="s">
        <v>45</v>
      </c>
      <c r="O742">
        <v>4.4000000000000004</v>
      </c>
      <c r="P742" t="s">
        <v>45</v>
      </c>
      <c r="Q742">
        <v>77.7</v>
      </c>
      <c r="R742">
        <v>351</v>
      </c>
      <c r="S742">
        <v>7.7</v>
      </c>
      <c r="T742" t="s">
        <v>45</v>
      </c>
      <c r="U742" t="s">
        <v>645</v>
      </c>
    </row>
    <row r="743" spans="1:21" x14ac:dyDescent="0.25">
      <c r="A743">
        <v>742</v>
      </c>
      <c r="B743" t="s">
        <v>909</v>
      </c>
      <c r="C743" t="s">
        <v>22</v>
      </c>
      <c r="D743" t="s">
        <v>23</v>
      </c>
      <c r="E743">
        <v>9.5</v>
      </c>
      <c r="F743" t="s">
        <v>158</v>
      </c>
      <c r="G743">
        <v>13.2</v>
      </c>
      <c r="H743" t="s">
        <v>158</v>
      </c>
      <c r="I743">
        <v>16.600000000000001</v>
      </c>
      <c r="J743" t="s">
        <v>45</v>
      </c>
      <c r="K743">
        <v>37.1</v>
      </c>
      <c r="L743">
        <v>377</v>
      </c>
      <c r="M743">
        <v>24.4</v>
      </c>
      <c r="N743">
        <v>529</v>
      </c>
      <c r="O743">
        <v>5.6</v>
      </c>
      <c r="P743" t="s">
        <v>45</v>
      </c>
      <c r="Q743">
        <v>71</v>
      </c>
      <c r="R743">
        <v>449</v>
      </c>
      <c r="S743">
        <v>27</v>
      </c>
      <c r="T743">
        <v>462</v>
      </c>
      <c r="U743" t="s">
        <v>645</v>
      </c>
    </row>
    <row r="744" spans="1:21" x14ac:dyDescent="0.25">
      <c r="A744">
        <v>743</v>
      </c>
      <c r="B744" t="s">
        <v>910</v>
      </c>
      <c r="C744" t="s">
        <v>22</v>
      </c>
      <c r="D744" t="s">
        <v>23</v>
      </c>
      <c r="E744">
        <v>17</v>
      </c>
      <c r="F744">
        <v>497</v>
      </c>
      <c r="G744">
        <v>11.9</v>
      </c>
      <c r="H744" t="s">
        <v>158</v>
      </c>
      <c r="I744">
        <v>14.3</v>
      </c>
      <c r="J744" t="s">
        <v>45</v>
      </c>
      <c r="K744">
        <v>30</v>
      </c>
      <c r="L744">
        <v>429</v>
      </c>
      <c r="M744">
        <v>8</v>
      </c>
      <c r="N744" t="s">
        <v>45</v>
      </c>
      <c r="O744">
        <v>6.3</v>
      </c>
      <c r="P744" t="s">
        <v>45</v>
      </c>
      <c r="Q744">
        <v>55.9</v>
      </c>
      <c r="R744" t="s">
        <v>45</v>
      </c>
      <c r="S744">
        <v>30.2</v>
      </c>
      <c r="T744">
        <v>414</v>
      </c>
      <c r="U744" t="s">
        <v>645</v>
      </c>
    </row>
    <row r="745" spans="1:21" x14ac:dyDescent="0.25">
      <c r="A745">
        <v>744</v>
      </c>
      <c r="B745" t="s">
        <v>911</v>
      </c>
      <c r="C745" t="s">
        <v>711</v>
      </c>
      <c r="D745" t="s">
        <v>712</v>
      </c>
      <c r="E745">
        <v>12.7</v>
      </c>
      <c r="F745" t="s">
        <v>158</v>
      </c>
      <c r="G745">
        <v>8.6</v>
      </c>
      <c r="H745" t="s">
        <v>158</v>
      </c>
      <c r="I745">
        <v>35.6</v>
      </c>
      <c r="J745">
        <v>434</v>
      </c>
      <c r="K745">
        <v>2.7</v>
      </c>
      <c r="L745" t="s">
        <v>45</v>
      </c>
      <c r="M745">
        <v>9.1</v>
      </c>
      <c r="N745" t="s">
        <v>45</v>
      </c>
      <c r="O745">
        <v>62.5</v>
      </c>
      <c r="P745">
        <v>225</v>
      </c>
      <c r="Q745">
        <v>40.9</v>
      </c>
      <c r="R745" t="s">
        <v>45</v>
      </c>
      <c r="S745">
        <v>16.600000000000001</v>
      </c>
      <c r="T745" t="s">
        <v>45</v>
      </c>
      <c r="U745" t="s">
        <v>645</v>
      </c>
    </row>
    <row r="746" spans="1:21" x14ac:dyDescent="0.25">
      <c r="A746">
        <v>745</v>
      </c>
      <c r="B746" t="s">
        <v>912</v>
      </c>
      <c r="C746" t="s">
        <v>25</v>
      </c>
      <c r="D746" t="s">
        <v>26</v>
      </c>
      <c r="E746">
        <v>7.9</v>
      </c>
      <c r="F746" t="s">
        <v>158</v>
      </c>
      <c r="G746">
        <v>13.3</v>
      </c>
      <c r="H746" t="s">
        <v>158</v>
      </c>
      <c r="I746">
        <v>8.4</v>
      </c>
      <c r="J746" t="s">
        <v>45</v>
      </c>
      <c r="K746">
        <v>17.899999999999999</v>
      </c>
      <c r="L746">
        <v>583</v>
      </c>
      <c r="M746">
        <v>73.7</v>
      </c>
      <c r="N746">
        <v>242</v>
      </c>
      <c r="O746">
        <v>81.599999999999994</v>
      </c>
      <c r="P746">
        <v>150</v>
      </c>
      <c r="Q746">
        <v>79</v>
      </c>
      <c r="R746">
        <v>333</v>
      </c>
      <c r="S746">
        <v>6.5</v>
      </c>
      <c r="T746" t="s">
        <v>45</v>
      </c>
      <c r="U746" t="s">
        <v>645</v>
      </c>
    </row>
    <row r="747" spans="1:21" x14ac:dyDescent="0.25">
      <c r="A747">
        <v>746</v>
      </c>
      <c r="B747" t="s">
        <v>913</v>
      </c>
      <c r="C747" t="s">
        <v>404</v>
      </c>
      <c r="D747" t="s">
        <v>405</v>
      </c>
      <c r="E747">
        <v>5.2</v>
      </c>
      <c r="F747" t="s">
        <v>158</v>
      </c>
      <c r="G747">
        <v>2.2999999999999998</v>
      </c>
      <c r="H747" t="s">
        <v>158</v>
      </c>
      <c r="I747">
        <v>71.400000000000006</v>
      </c>
      <c r="J747">
        <v>178</v>
      </c>
      <c r="K747">
        <v>5</v>
      </c>
      <c r="L747" t="s">
        <v>45</v>
      </c>
      <c r="Q747">
        <v>53.2</v>
      </c>
      <c r="R747" t="s">
        <v>45</v>
      </c>
      <c r="S747">
        <v>10.3</v>
      </c>
      <c r="T747" t="s">
        <v>45</v>
      </c>
      <c r="U747" t="s">
        <v>645</v>
      </c>
    </row>
    <row r="748" spans="1:21" x14ac:dyDescent="0.25">
      <c r="A748">
        <v>747</v>
      </c>
      <c r="B748" t="s">
        <v>914</v>
      </c>
      <c r="C748" t="s">
        <v>22</v>
      </c>
      <c r="D748" t="s">
        <v>23</v>
      </c>
      <c r="E748">
        <v>15.4</v>
      </c>
      <c r="F748" t="s">
        <v>158</v>
      </c>
      <c r="G748">
        <v>18.5</v>
      </c>
      <c r="H748">
        <v>490</v>
      </c>
      <c r="I748">
        <v>11.5</v>
      </c>
      <c r="J748" t="s">
        <v>45</v>
      </c>
      <c r="K748">
        <v>27.4</v>
      </c>
      <c r="L748">
        <v>457</v>
      </c>
      <c r="M748">
        <v>21.8</v>
      </c>
      <c r="N748">
        <v>559</v>
      </c>
      <c r="O748">
        <v>4.4000000000000004</v>
      </c>
      <c r="P748" t="s">
        <v>45</v>
      </c>
      <c r="Q748">
        <v>81</v>
      </c>
      <c r="R748">
        <v>305</v>
      </c>
      <c r="S748">
        <v>26.3</v>
      </c>
      <c r="T748">
        <v>471</v>
      </c>
      <c r="U748" t="s">
        <v>645</v>
      </c>
    </row>
    <row r="749" spans="1:21" x14ac:dyDescent="0.25">
      <c r="A749">
        <v>748</v>
      </c>
      <c r="B749" t="s">
        <v>915</v>
      </c>
      <c r="C749" t="s">
        <v>265</v>
      </c>
      <c r="D749" t="s">
        <v>266</v>
      </c>
      <c r="E749">
        <v>18.100000000000001</v>
      </c>
      <c r="F749">
        <v>476</v>
      </c>
      <c r="G749">
        <v>5.5</v>
      </c>
      <c r="H749" t="s">
        <v>158</v>
      </c>
      <c r="I749">
        <v>35.700000000000003</v>
      </c>
      <c r="J749">
        <v>432</v>
      </c>
      <c r="K749">
        <v>12.8</v>
      </c>
      <c r="L749" t="s">
        <v>45</v>
      </c>
      <c r="M749">
        <v>2.7</v>
      </c>
      <c r="N749" t="s">
        <v>45</v>
      </c>
      <c r="O749">
        <v>4.4000000000000004</v>
      </c>
      <c r="P749" t="s">
        <v>45</v>
      </c>
      <c r="Q749">
        <v>91.7</v>
      </c>
      <c r="R749">
        <v>127</v>
      </c>
      <c r="S749">
        <v>9.6999999999999993</v>
      </c>
      <c r="T749" t="s">
        <v>45</v>
      </c>
      <c r="U749" t="s">
        <v>645</v>
      </c>
    </row>
    <row r="750" spans="1:21" x14ac:dyDescent="0.25">
      <c r="A750">
        <v>749</v>
      </c>
      <c r="B750" t="s">
        <v>916</v>
      </c>
      <c r="C750" t="s">
        <v>218</v>
      </c>
      <c r="D750" t="s">
        <v>219</v>
      </c>
      <c r="E750">
        <v>11.8</v>
      </c>
      <c r="F750" t="s">
        <v>158</v>
      </c>
      <c r="G750">
        <v>3.7</v>
      </c>
      <c r="H750" t="s">
        <v>158</v>
      </c>
      <c r="I750">
        <v>4.5</v>
      </c>
      <c r="J750" t="s">
        <v>45</v>
      </c>
      <c r="K750">
        <v>52.3</v>
      </c>
      <c r="L750">
        <v>246</v>
      </c>
      <c r="M750">
        <v>6.7</v>
      </c>
      <c r="N750" t="s">
        <v>45</v>
      </c>
      <c r="O750">
        <v>9.6999999999999993</v>
      </c>
      <c r="P750" t="s">
        <v>45</v>
      </c>
      <c r="Q750">
        <v>80.2</v>
      </c>
      <c r="R750">
        <v>320</v>
      </c>
      <c r="S750">
        <v>5.3</v>
      </c>
      <c r="T750" t="s">
        <v>45</v>
      </c>
      <c r="U750" t="s">
        <v>645</v>
      </c>
    </row>
    <row r="751" spans="1:21" x14ac:dyDescent="0.25">
      <c r="A751">
        <v>750</v>
      </c>
      <c r="B751" t="s">
        <v>917</v>
      </c>
      <c r="C751" t="s">
        <v>22</v>
      </c>
      <c r="D751" t="s">
        <v>23</v>
      </c>
      <c r="E751">
        <v>3.1</v>
      </c>
      <c r="F751" t="s">
        <v>158</v>
      </c>
      <c r="G751">
        <v>3.4</v>
      </c>
      <c r="H751" t="s">
        <v>158</v>
      </c>
      <c r="I751">
        <v>52.7</v>
      </c>
      <c r="J751">
        <v>296</v>
      </c>
      <c r="K751">
        <v>20.9</v>
      </c>
      <c r="L751">
        <v>542</v>
      </c>
      <c r="M751">
        <v>6.1</v>
      </c>
      <c r="N751" t="s">
        <v>45</v>
      </c>
      <c r="O751">
        <v>3.5</v>
      </c>
      <c r="P751" t="s">
        <v>45</v>
      </c>
      <c r="Q751">
        <v>48.7</v>
      </c>
      <c r="R751" t="s">
        <v>45</v>
      </c>
      <c r="S751">
        <v>27.7</v>
      </c>
      <c r="T751">
        <v>454</v>
      </c>
      <c r="U751" t="s">
        <v>645</v>
      </c>
    </row>
    <row r="752" spans="1:21" x14ac:dyDescent="0.25">
      <c r="A752">
        <v>751</v>
      </c>
      <c r="B752" t="s">
        <v>918</v>
      </c>
      <c r="C752" t="s">
        <v>25</v>
      </c>
      <c r="D752" t="s">
        <v>26</v>
      </c>
      <c r="E752">
        <v>11.7</v>
      </c>
      <c r="F752" t="s">
        <v>158</v>
      </c>
      <c r="G752">
        <v>8.3000000000000007</v>
      </c>
      <c r="H752" t="s">
        <v>158</v>
      </c>
      <c r="I752">
        <v>6.3</v>
      </c>
      <c r="J752" t="s">
        <v>45</v>
      </c>
      <c r="K752">
        <v>7.2</v>
      </c>
      <c r="L752" t="s">
        <v>45</v>
      </c>
      <c r="M752">
        <v>78.2</v>
      </c>
      <c r="N752">
        <v>223</v>
      </c>
      <c r="O752">
        <v>99.9</v>
      </c>
      <c r="P752">
        <v>24</v>
      </c>
      <c r="Q752">
        <v>41.1</v>
      </c>
      <c r="R752" t="s">
        <v>45</v>
      </c>
      <c r="S752">
        <v>29.8</v>
      </c>
      <c r="T752">
        <v>420</v>
      </c>
      <c r="U752" t="s">
        <v>645</v>
      </c>
    </row>
    <row r="753" spans="1:21" x14ac:dyDescent="0.25">
      <c r="A753">
        <v>752</v>
      </c>
      <c r="B753" t="s">
        <v>919</v>
      </c>
      <c r="C753" t="s">
        <v>70</v>
      </c>
      <c r="D753" t="s">
        <v>71</v>
      </c>
      <c r="E753">
        <v>7.3</v>
      </c>
      <c r="F753" t="s">
        <v>158</v>
      </c>
      <c r="G753">
        <v>6.4</v>
      </c>
      <c r="H753" t="s">
        <v>158</v>
      </c>
      <c r="I753">
        <v>2.2999999999999998</v>
      </c>
      <c r="J753" t="s">
        <v>45</v>
      </c>
      <c r="K753">
        <v>36.299999999999997</v>
      </c>
      <c r="L753">
        <v>383</v>
      </c>
      <c r="M753">
        <v>44.7</v>
      </c>
      <c r="N753">
        <v>379</v>
      </c>
      <c r="O753">
        <v>77.2</v>
      </c>
      <c r="P753">
        <v>167</v>
      </c>
      <c r="Q753">
        <v>52.8</v>
      </c>
      <c r="R753" t="s">
        <v>45</v>
      </c>
      <c r="S753">
        <v>7.8</v>
      </c>
      <c r="T753" t="s">
        <v>45</v>
      </c>
      <c r="U753" t="s">
        <v>645</v>
      </c>
    </row>
    <row r="754" spans="1:21" x14ac:dyDescent="0.25">
      <c r="A754">
        <v>753</v>
      </c>
      <c r="B754" t="s">
        <v>920</v>
      </c>
      <c r="C754" t="s">
        <v>529</v>
      </c>
      <c r="D754" t="s">
        <v>530</v>
      </c>
      <c r="E754">
        <v>9.6</v>
      </c>
      <c r="F754" t="s">
        <v>158</v>
      </c>
      <c r="G754">
        <v>20.6</v>
      </c>
      <c r="H754">
        <v>446</v>
      </c>
      <c r="I754">
        <v>36.299999999999997</v>
      </c>
      <c r="J754">
        <v>429</v>
      </c>
      <c r="K754">
        <v>7.7</v>
      </c>
      <c r="L754" t="s">
        <v>45</v>
      </c>
      <c r="M754">
        <v>13</v>
      </c>
      <c r="N754" t="s">
        <v>45</v>
      </c>
      <c r="O754">
        <v>28.9</v>
      </c>
      <c r="P754">
        <v>435</v>
      </c>
      <c r="Q754">
        <v>44.2</v>
      </c>
      <c r="R754" t="s">
        <v>45</v>
      </c>
      <c r="S754">
        <v>23.9</v>
      </c>
      <c r="T754">
        <v>508</v>
      </c>
      <c r="U754" t="s">
        <v>645</v>
      </c>
    </row>
    <row r="755" spans="1:21" x14ac:dyDescent="0.25">
      <c r="A755">
        <v>754</v>
      </c>
      <c r="B755" t="s">
        <v>921</v>
      </c>
      <c r="C755" t="s">
        <v>22</v>
      </c>
      <c r="D755" t="s">
        <v>23</v>
      </c>
      <c r="E755">
        <v>6.9</v>
      </c>
      <c r="F755" t="s">
        <v>158</v>
      </c>
      <c r="G755">
        <v>8.9</v>
      </c>
      <c r="H755" t="s">
        <v>158</v>
      </c>
      <c r="I755">
        <v>45.9</v>
      </c>
      <c r="J755">
        <v>337</v>
      </c>
      <c r="K755">
        <v>15.4</v>
      </c>
      <c r="L755" t="s">
        <v>45</v>
      </c>
      <c r="M755">
        <v>13.7</v>
      </c>
      <c r="N755" t="s">
        <v>45</v>
      </c>
      <c r="O755">
        <v>3.4</v>
      </c>
      <c r="P755" t="s">
        <v>45</v>
      </c>
      <c r="Q755">
        <v>78</v>
      </c>
      <c r="R755">
        <v>347</v>
      </c>
      <c r="S755">
        <v>18</v>
      </c>
      <c r="T755" t="s">
        <v>45</v>
      </c>
      <c r="U755" t="s">
        <v>645</v>
      </c>
    </row>
    <row r="756" spans="1:21" x14ac:dyDescent="0.25">
      <c r="A756">
        <v>755</v>
      </c>
      <c r="B756" t="s">
        <v>922</v>
      </c>
      <c r="C756" t="s">
        <v>270</v>
      </c>
      <c r="D756" t="s">
        <v>271</v>
      </c>
      <c r="E756">
        <v>11.8</v>
      </c>
      <c r="F756" t="s">
        <v>158</v>
      </c>
      <c r="G756">
        <v>13.9</v>
      </c>
      <c r="H756" t="s">
        <v>158</v>
      </c>
      <c r="I756">
        <v>25.6</v>
      </c>
      <c r="J756">
        <v>576</v>
      </c>
      <c r="K756">
        <v>4.8</v>
      </c>
      <c r="L756" t="s">
        <v>45</v>
      </c>
      <c r="M756">
        <v>100</v>
      </c>
      <c r="N756">
        <v>12</v>
      </c>
      <c r="O756">
        <v>2.1</v>
      </c>
      <c r="P756" t="s">
        <v>45</v>
      </c>
      <c r="Q756">
        <v>41</v>
      </c>
      <c r="R756" t="s">
        <v>45</v>
      </c>
      <c r="S756">
        <v>14.5</v>
      </c>
      <c r="T756" t="s">
        <v>45</v>
      </c>
      <c r="U756" t="s">
        <v>645</v>
      </c>
    </row>
    <row r="757" spans="1:21" x14ac:dyDescent="0.25">
      <c r="A757">
        <v>756</v>
      </c>
      <c r="B757" t="s">
        <v>923</v>
      </c>
      <c r="C757" t="s">
        <v>41</v>
      </c>
      <c r="D757" t="s">
        <v>42</v>
      </c>
      <c r="E757">
        <v>7.2</v>
      </c>
      <c r="F757" t="s">
        <v>158</v>
      </c>
      <c r="G757">
        <v>4.2</v>
      </c>
      <c r="H757" t="s">
        <v>158</v>
      </c>
      <c r="I757">
        <v>41</v>
      </c>
      <c r="J757">
        <v>382</v>
      </c>
      <c r="K757">
        <v>22.1</v>
      </c>
      <c r="L757">
        <v>526</v>
      </c>
      <c r="M757">
        <v>5.5</v>
      </c>
      <c r="N757" t="s">
        <v>45</v>
      </c>
      <c r="O757">
        <v>3.2</v>
      </c>
      <c r="P757" t="s">
        <v>45</v>
      </c>
      <c r="Q757">
        <v>25.6</v>
      </c>
      <c r="R757" t="s">
        <v>45</v>
      </c>
      <c r="S757">
        <v>7.4</v>
      </c>
      <c r="T757" t="s">
        <v>45</v>
      </c>
      <c r="U757" t="s">
        <v>645</v>
      </c>
    </row>
    <row r="758" spans="1:21" x14ac:dyDescent="0.25">
      <c r="A758">
        <v>757</v>
      </c>
      <c r="B758" t="s">
        <v>924</v>
      </c>
      <c r="C758" t="s">
        <v>401</v>
      </c>
      <c r="D758" t="s">
        <v>402</v>
      </c>
      <c r="E758">
        <v>10.9</v>
      </c>
      <c r="F758" t="s">
        <v>158</v>
      </c>
      <c r="G758">
        <v>23.6</v>
      </c>
      <c r="H758">
        <v>406</v>
      </c>
      <c r="I758">
        <v>41.6</v>
      </c>
      <c r="J758">
        <v>375</v>
      </c>
      <c r="K758">
        <v>1.1000000000000001</v>
      </c>
      <c r="L758" t="s">
        <v>45</v>
      </c>
      <c r="M758">
        <v>2.4</v>
      </c>
      <c r="N758" t="s">
        <v>45</v>
      </c>
      <c r="O758">
        <v>13.9</v>
      </c>
      <c r="P758" t="s">
        <v>45</v>
      </c>
      <c r="Q758">
        <v>4.8</v>
      </c>
      <c r="R758" t="s">
        <v>45</v>
      </c>
      <c r="S758">
        <v>27.2</v>
      </c>
      <c r="T758">
        <v>459</v>
      </c>
      <c r="U758" t="s">
        <v>645</v>
      </c>
    </row>
    <row r="759" spans="1:21" x14ac:dyDescent="0.25">
      <c r="A759">
        <v>758</v>
      </c>
      <c r="B759" t="s">
        <v>925</v>
      </c>
      <c r="C759" t="s">
        <v>67</v>
      </c>
      <c r="D759" t="s">
        <v>68</v>
      </c>
      <c r="E759">
        <v>9.4</v>
      </c>
      <c r="F759" t="s">
        <v>158</v>
      </c>
      <c r="G759">
        <v>4.8</v>
      </c>
      <c r="H759" t="s">
        <v>158</v>
      </c>
      <c r="I759">
        <v>41.2</v>
      </c>
      <c r="J759">
        <v>380</v>
      </c>
      <c r="K759">
        <v>14.3</v>
      </c>
      <c r="L759" t="s">
        <v>45</v>
      </c>
      <c r="M759">
        <v>8.9</v>
      </c>
      <c r="N759" t="s">
        <v>45</v>
      </c>
      <c r="O759">
        <v>13.1</v>
      </c>
      <c r="P759" t="s">
        <v>45</v>
      </c>
      <c r="Q759">
        <v>32.200000000000003</v>
      </c>
      <c r="R759" t="s">
        <v>45</v>
      </c>
      <c r="S759">
        <v>3.5</v>
      </c>
      <c r="T759" t="s">
        <v>45</v>
      </c>
      <c r="U759" t="s">
        <v>645</v>
      </c>
    </row>
    <row r="760" spans="1:21" x14ac:dyDescent="0.25">
      <c r="A760">
        <v>759</v>
      </c>
      <c r="B760" t="s">
        <v>926</v>
      </c>
      <c r="C760" t="s">
        <v>67</v>
      </c>
      <c r="D760" t="s">
        <v>68</v>
      </c>
      <c r="E760">
        <v>9.6999999999999993</v>
      </c>
      <c r="F760" t="s">
        <v>158</v>
      </c>
      <c r="G760">
        <v>9.4</v>
      </c>
      <c r="H760" t="s">
        <v>158</v>
      </c>
      <c r="I760">
        <v>42.5</v>
      </c>
      <c r="J760">
        <v>367</v>
      </c>
      <c r="K760">
        <v>9.1</v>
      </c>
      <c r="L760" t="s">
        <v>45</v>
      </c>
      <c r="M760">
        <v>7.8</v>
      </c>
      <c r="N760" t="s">
        <v>45</v>
      </c>
      <c r="O760">
        <v>12.9</v>
      </c>
      <c r="P760" t="s">
        <v>45</v>
      </c>
      <c r="Q760">
        <v>33</v>
      </c>
      <c r="R760" t="s">
        <v>45</v>
      </c>
      <c r="S760">
        <v>7.5</v>
      </c>
      <c r="T760" t="s">
        <v>45</v>
      </c>
      <c r="U760" t="s">
        <v>645</v>
      </c>
    </row>
    <row r="761" spans="1:21" x14ac:dyDescent="0.25">
      <c r="A761">
        <v>760</v>
      </c>
      <c r="B761" t="s">
        <v>927</v>
      </c>
      <c r="C761" t="s">
        <v>22</v>
      </c>
      <c r="D761" t="s">
        <v>23</v>
      </c>
      <c r="E761">
        <v>2.8</v>
      </c>
      <c r="F761" t="s">
        <v>158</v>
      </c>
      <c r="G761">
        <v>2.1</v>
      </c>
      <c r="H761" t="s">
        <v>158</v>
      </c>
      <c r="I761">
        <v>29.6</v>
      </c>
      <c r="J761">
        <v>518</v>
      </c>
      <c r="K761">
        <v>22</v>
      </c>
      <c r="L761">
        <v>528</v>
      </c>
      <c r="M761">
        <v>15.9</v>
      </c>
      <c r="N761" t="s">
        <v>45</v>
      </c>
      <c r="O761">
        <v>59.3</v>
      </c>
      <c r="P761">
        <v>240</v>
      </c>
      <c r="Q761">
        <v>25.3</v>
      </c>
      <c r="R761" t="s">
        <v>45</v>
      </c>
      <c r="S761">
        <v>56.5</v>
      </c>
      <c r="T761">
        <v>204</v>
      </c>
      <c r="U761" t="s">
        <v>645</v>
      </c>
    </row>
    <row r="762" spans="1:21" x14ac:dyDescent="0.25">
      <c r="A762">
        <v>761</v>
      </c>
      <c r="B762" t="s">
        <v>928</v>
      </c>
      <c r="C762" t="s">
        <v>62</v>
      </c>
      <c r="D762" t="s">
        <v>63</v>
      </c>
      <c r="E762">
        <v>3.1</v>
      </c>
      <c r="F762" t="s">
        <v>158</v>
      </c>
      <c r="G762">
        <v>2.2999999999999998</v>
      </c>
      <c r="H762" t="s">
        <v>158</v>
      </c>
      <c r="I762">
        <v>36.799999999999997</v>
      </c>
      <c r="J762">
        <v>422</v>
      </c>
      <c r="K762">
        <v>10.3</v>
      </c>
      <c r="L762" t="s">
        <v>45</v>
      </c>
      <c r="M762">
        <v>46.3</v>
      </c>
      <c r="N762">
        <v>373</v>
      </c>
      <c r="O762">
        <v>48.3</v>
      </c>
      <c r="P762">
        <v>302</v>
      </c>
      <c r="Q762">
        <v>43.3</v>
      </c>
      <c r="R762" t="s">
        <v>45</v>
      </c>
      <c r="S762">
        <v>3.5</v>
      </c>
      <c r="T762" t="s">
        <v>45</v>
      </c>
      <c r="U762" t="s">
        <v>645</v>
      </c>
    </row>
    <row r="763" spans="1:21" x14ac:dyDescent="0.25">
      <c r="A763">
        <v>762</v>
      </c>
      <c r="B763" t="s">
        <v>929</v>
      </c>
      <c r="C763" t="s">
        <v>67</v>
      </c>
      <c r="D763" t="s">
        <v>68</v>
      </c>
      <c r="E763">
        <v>3.2</v>
      </c>
      <c r="F763" t="s">
        <v>158</v>
      </c>
      <c r="G763">
        <v>3.4</v>
      </c>
      <c r="H763" t="s">
        <v>158</v>
      </c>
      <c r="I763">
        <v>68.599999999999994</v>
      </c>
      <c r="J763">
        <v>196</v>
      </c>
      <c r="K763">
        <v>3.1</v>
      </c>
      <c r="L763" t="s">
        <v>45</v>
      </c>
      <c r="M763">
        <v>4.9000000000000004</v>
      </c>
      <c r="N763" t="s">
        <v>45</v>
      </c>
      <c r="O763">
        <v>6.4</v>
      </c>
      <c r="P763" t="s">
        <v>45</v>
      </c>
      <c r="Q763">
        <v>16.5</v>
      </c>
      <c r="R763" t="s">
        <v>45</v>
      </c>
      <c r="S763">
        <v>3.4</v>
      </c>
      <c r="T763" t="s">
        <v>45</v>
      </c>
      <c r="U763" t="s">
        <v>645</v>
      </c>
    </row>
    <row r="764" spans="1:21" x14ac:dyDescent="0.25">
      <c r="A764">
        <v>763</v>
      </c>
      <c r="B764" t="s">
        <v>930</v>
      </c>
      <c r="C764" t="s">
        <v>22</v>
      </c>
      <c r="D764" t="s">
        <v>23</v>
      </c>
      <c r="E764">
        <v>14.3</v>
      </c>
      <c r="F764" t="s">
        <v>158</v>
      </c>
      <c r="G764">
        <v>24.2</v>
      </c>
      <c r="H764">
        <v>398</v>
      </c>
      <c r="I764">
        <v>11.2</v>
      </c>
      <c r="J764" t="s">
        <v>45</v>
      </c>
      <c r="K764">
        <v>16</v>
      </c>
      <c r="L764" t="s">
        <v>45</v>
      </c>
      <c r="M764">
        <v>20.9</v>
      </c>
      <c r="N764">
        <v>572</v>
      </c>
      <c r="O764">
        <v>13.3</v>
      </c>
      <c r="P764" t="s">
        <v>45</v>
      </c>
      <c r="Q764">
        <v>90.6</v>
      </c>
      <c r="R764">
        <v>149</v>
      </c>
      <c r="S764">
        <v>14.5</v>
      </c>
      <c r="T764" t="s">
        <v>45</v>
      </c>
      <c r="U764" t="s">
        <v>645</v>
      </c>
    </row>
    <row r="765" spans="1:21" x14ac:dyDescent="0.25">
      <c r="A765">
        <v>764</v>
      </c>
      <c r="B765" t="s">
        <v>931</v>
      </c>
      <c r="C765" t="s">
        <v>22</v>
      </c>
      <c r="D765" t="s">
        <v>23</v>
      </c>
      <c r="E765">
        <v>5.7</v>
      </c>
      <c r="F765" t="s">
        <v>158</v>
      </c>
      <c r="G765">
        <v>9.9</v>
      </c>
      <c r="H765" t="s">
        <v>158</v>
      </c>
      <c r="I765">
        <v>56.7</v>
      </c>
      <c r="J765">
        <v>273</v>
      </c>
      <c r="K765">
        <v>4</v>
      </c>
      <c r="L765" t="s">
        <v>45</v>
      </c>
      <c r="M765">
        <v>1</v>
      </c>
      <c r="N765" t="s">
        <v>45</v>
      </c>
      <c r="O765">
        <v>5</v>
      </c>
      <c r="P765" t="s">
        <v>45</v>
      </c>
      <c r="Q765">
        <v>22.4</v>
      </c>
      <c r="R765" t="s">
        <v>45</v>
      </c>
      <c r="S765">
        <v>34.299999999999997</v>
      </c>
      <c r="T765">
        <v>372</v>
      </c>
      <c r="U765" t="s">
        <v>645</v>
      </c>
    </row>
    <row r="766" spans="1:21" x14ac:dyDescent="0.25">
      <c r="A766">
        <v>765</v>
      </c>
      <c r="B766" t="s">
        <v>932</v>
      </c>
      <c r="C766" t="s">
        <v>174</v>
      </c>
      <c r="D766" t="s">
        <v>175</v>
      </c>
      <c r="E766">
        <v>20</v>
      </c>
      <c r="F766">
        <v>422</v>
      </c>
      <c r="G766">
        <v>50.9</v>
      </c>
      <c r="H766">
        <v>164</v>
      </c>
      <c r="I766">
        <v>9.1999999999999993</v>
      </c>
      <c r="J766" t="s">
        <v>45</v>
      </c>
      <c r="K766">
        <v>2.8</v>
      </c>
      <c r="L766" t="s">
        <v>45</v>
      </c>
      <c r="M766">
        <v>2.9</v>
      </c>
      <c r="N766" t="s">
        <v>45</v>
      </c>
      <c r="O766">
        <v>1.2</v>
      </c>
      <c r="P766" t="s">
        <v>45</v>
      </c>
      <c r="Q766">
        <v>60.9</v>
      </c>
      <c r="R766">
        <v>558</v>
      </c>
      <c r="S766">
        <v>9.5</v>
      </c>
      <c r="T766" t="s">
        <v>45</v>
      </c>
      <c r="U766" t="s">
        <v>645</v>
      </c>
    </row>
    <row r="767" spans="1:21" x14ac:dyDescent="0.25">
      <c r="A767">
        <v>766</v>
      </c>
      <c r="B767" t="s">
        <v>933</v>
      </c>
      <c r="C767" t="s">
        <v>174</v>
      </c>
      <c r="D767" t="s">
        <v>175</v>
      </c>
      <c r="E767">
        <v>14.2</v>
      </c>
      <c r="F767" t="s">
        <v>158</v>
      </c>
      <c r="G767">
        <v>47.4</v>
      </c>
      <c r="H767">
        <v>194</v>
      </c>
      <c r="I767">
        <v>11.9</v>
      </c>
      <c r="J767" t="s">
        <v>45</v>
      </c>
      <c r="K767">
        <v>2</v>
      </c>
      <c r="L767" t="s">
        <v>45</v>
      </c>
      <c r="M767">
        <v>64.099999999999994</v>
      </c>
      <c r="N767">
        <v>289</v>
      </c>
      <c r="O767">
        <v>1.7</v>
      </c>
      <c r="P767" t="s">
        <v>45</v>
      </c>
      <c r="Q767">
        <v>5.0999999999999996</v>
      </c>
      <c r="R767" t="s">
        <v>45</v>
      </c>
      <c r="S767">
        <v>68.7</v>
      </c>
      <c r="T767">
        <v>145</v>
      </c>
      <c r="U767" t="s">
        <v>645</v>
      </c>
    </row>
    <row r="768" spans="1:21" x14ac:dyDescent="0.25">
      <c r="A768">
        <v>767</v>
      </c>
      <c r="B768" t="s">
        <v>934</v>
      </c>
      <c r="C768" t="s">
        <v>115</v>
      </c>
      <c r="D768" t="s">
        <v>116</v>
      </c>
      <c r="E768">
        <v>8.4</v>
      </c>
      <c r="F768" t="s">
        <v>158</v>
      </c>
      <c r="G768">
        <v>24.3</v>
      </c>
      <c r="H768">
        <v>394</v>
      </c>
      <c r="I768">
        <v>31.9</v>
      </c>
      <c r="J768">
        <v>483</v>
      </c>
      <c r="K768">
        <v>1.7</v>
      </c>
      <c r="L768" t="s">
        <v>45</v>
      </c>
      <c r="M768">
        <v>43.2</v>
      </c>
      <c r="N768">
        <v>391</v>
      </c>
      <c r="O768">
        <v>14.8</v>
      </c>
      <c r="P768" t="s">
        <v>45</v>
      </c>
      <c r="Q768">
        <v>5.8</v>
      </c>
      <c r="R768" t="s">
        <v>45</v>
      </c>
      <c r="S768">
        <v>36.4</v>
      </c>
      <c r="T768">
        <v>355</v>
      </c>
      <c r="U768" t="s">
        <v>645</v>
      </c>
    </row>
    <row r="769" spans="1:21" x14ac:dyDescent="0.25">
      <c r="A769">
        <v>768</v>
      </c>
      <c r="B769" t="s">
        <v>935</v>
      </c>
      <c r="C769" t="s">
        <v>25</v>
      </c>
      <c r="D769" t="s">
        <v>26</v>
      </c>
      <c r="E769">
        <v>6.1</v>
      </c>
      <c r="F769" t="s">
        <v>158</v>
      </c>
      <c r="G769">
        <v>2.9</v>
      </c>
      <c r="H769" t="s">
        <v>158</v>
      </c>
      <c r="I769">
        <v>17.7</v>
      </c>
      <c r="J769" t="s">
        <v>45</v>
      </c>
      <c r="K769">
        <v>24.9</v>
      </c>
      <c r="L769">
        <v>494</v>
      </c>
      <c r="M769">
        <v>54.7</v>
      </c>
      <c r="N769">
        <v>334</v>
      </c>
      <c r="O769">
        <v>30.4</v>
      </c>
      <c r="P769">
        <v>424</v>
      </c>
      <c r="Q769">
        <v>59.8</v>
      </c>
      <c r="R769">
        <v>571</v>
      </c>
      <c r="S769">
        <v>3.3</v>
      </c>
      <c r="T769" t="s">
        <v>45</v>
      </c>
      <c r="U769" t="s">
        <v>645</v>
      </c>
    </row>
    <row r="770" spans="1:21" x14ac:dyDescent="0.25">
      <c r="A770">
        <v>769</v>
      </c>
      <c r="B770" t="s">
        <v>936</v>
      </c>
      <c r="C770" t="s">
        <v>41</v>
      </c>
      <c r="D770" t="s">
        <v>42</v>
      </c>
      <c r="E770">
        <v>7.3</v>
      </c>
      <c r="F770" t="s">
        <v>158</v>
      </c>
      <c r="G770">
        <v>1.7</v>
      </c>
      <c r="H770" t="s">
        <v>158</v>
      </c>
      <c r="I770">
        <v>24.7</v>
      </c>
      <c r="J770">
        <v>590</v>
      </c>
      <c r="K770">
        <v>35.299999999999997</v>
      </c>
      <c r="L770">
        <v>388</v>
      </c>
      <c r="M770">
        <v>2.7</v>
      </c>
      <c r="N770" t="s">
        <v>45</v>
      </c>
      <c r="O770">
        <v>1.7</v>
      </c>
      <c r="P770" t="s">
        <v>45</v>
      </c>
      <c r="Q770">
        <v>59.9</v>
      </c>
      <c r="R770">
        <v>569</v>
      </c>
      <c r="S770">
        <v>4.3</v>
      </c>
      <c r="T770" t="s">
        <v>45</v>
      </c>
      <c r="U770" t="s">
        <v>645</v>
      </c>
    </row>
    <row r="771" spans="1:21" x14ac:dyDescent="0.25">
      <c r="A771">
        <v>770</v>
      </c>
      <c r="B771" t="s">
        <v>937</v>
      </c>
      <c r="C771" t="s">
        <v>127</v>
      </c>
      <c r="D771" t="s">
        <v>128</v>
      </c>
      <c r="E771">
        <v>8.1</v>
      </c>
      <c r="F771" t="s">
        <v>158</v>
      </c>
      <c r="G771">
        <v>4.7</v>
      </c>
      <c r="H771" t="s">
        <v>158</v>
      </c>
      <c r="I771">
        <v>52.8</v>
      </c>
      <c r="J771">
        <v>295</v>
      </c>
      <c r="K771">
        <v>2.2999999999999998</v>
      </c>
      <c r="L771" t="s">
        <v>45</v>
      </c>
      <c r="M771">
        <v>2.5</v>
      </c>
      <c r="N771" t="s">
        <v>45</v>
      </c>
      <c r="O771">
        <v>21.5</v>
      </c>
      <c r="P771">
        <v>518</v>
      </c>
      <c r="Q771">
        <v>17.8</v>
      </c>
      <c r="R771" t="s">
        <v>45</v>
      </c>
      <c r="S771">
        <v>5.5</v>
      </c>
      <c r="T771" t="s">
        <v>45</v>
      </c>
      <c r="U771" t="s">
        <v>645</v>
      </c>
    </row>
    <row r="772" spans="1:21" x14ac:dyDescent="0.25">
      <c r="A772">
        <v>771</v>
      </c>
      <c r="B772" t="s">
        <v>938</v>
      </c>
      <c r="C772" t="s">
        <v>241</v>
      </c>
      <c r="D772" t="s">
        <v>242</v>
      </c>
      <c r="E772">
        <v>7.9</v>
      </c>
      <c r="F772" t="s">
        <v>158</v>
      </c>
      <c r="G772">
        <v>8.9</v>
      </c>
      <c r="H772" t="s">
        <v>158</v>
      </c>
      <c r="I772">
        <v>51.9</v>
      </c>
      <c r="J772">
        <v>303</v>
      </c>
      <c r="K772">
        <v>3.6</v>
      </c>
      <c r="L772" t="s">
        <v>45</v>
      </c>
      <c r="M772">
        <v>1.8</v>
      </c>
      <c r="N772" t="s">
        <v>45</v>
      </c>
      <c r="O772">
        <v>7.6</v>
      </c>
      <c r="P772" t="s">
        <v>45</v>
      </c>
      <c r="Q772">
        <v>46.6</v>
      </c>
      <c r="R772" t="s">
        <v>45</v>
      </c>
      <c r="S772">
        <v>10.7</v>
      </c>
      <c r="T772" t="s">
        <v>45</v>
      </c>
      <c r="U772" t="s">
        <v>645</v>
      </c>
    </row>
    <row r="773" spans="1:21" x14ac:dyDescent="0.25">
      <c r="A773">
        <v>772</v>
      </c>
      <c r="B773" t="s">
        <v>939</v>
      </c>
      <c r="C773" t="s">
        <v>73</v>
      </c>
      <c r="D773" t="s">
        <v>74</v>
      </c>
      <c r="E773">
        <v>6.2</v>
      </c>
      <c r="F773" t="s">
        <v>158</v>
      </c>
      <c r="G773">
        <v>7.1</v>
      </c>
      <c r="H773" t="s">
        <v>158</v>
      </c>
      <c r="I773">
        <v>11.9</v>
      </c>
      <c r="J773" t="s">
        <v>45</v>
      </c>
      <c r="K773">
        <v>28.1</v>
      </c>
      <c r="L773">
        <v>451</v>
      </c>
      <c r="M773">
        <v>27.6</v>
      </c>
      <c r="N773">
        <v>503</v>
      </c>
      <c r="O773">
        <v>62.1</v>
      </c>
      <c r="P773">
        <v>227</v>
      </c>
      <c r="Q773">
        <v>77</v>
      </c>
      <c r="R773">
        <v>364</v>
      </c>
      <c r="S773">
        <v>7.1</v>
      </c>
      <c r="T773" t="s">
        <v>45</v>
      </c>
      <c r="U773" t="s">
        <v>645</v>
      </c>
    </row>
    <row r="774" spans="1:21" x14ac:dyDescent="0.25">
      <c r="A774">
        <v>773</v>
      </c>
      <c r="B774" t="s">
        <v>940</v>
      </c>
      <c r="C774" t="s">
        <v>22</v>
      </c>
      <c r="D774" t="s">
        <v>23</v>
      </c>
      <c r="E774">
        <v>4.5999999999999996</v>
      </c>
      <c r="F774" t="s">
        <v>158</v>
      </c>
      <c r="G774">
        <v>5.6</v>
      </c>
      <c r="H774" t="s">
        <v>158</v>
      </c>
      <c r="I774">
        <v>28.3</v>
      </c>
      <c r="J774">
        <v>538</v>
      </c>
      <c r="K774">
        <v>35.200000000000003</v>
      </c>
      <c r="L774">
        <v>389</v>
      </c>
      <c r="M774">
        <v>16.399999999999999</v>
      </c>
      <c r="N774" t="s">
        <v>45</v>
      </c>
      <c r="O774">
        <v>10.8</v>
      </c>
      <c r="P774" t="s">
        <v>45</v>
      </c>
      <c r="Q774">
        <v>45.3</v>
      </c>
      <c r="R774" t="s">
        <v>45</v>
      </c>
      <c r="S774">
        <v>17.5</v>
      </c>
      <c r="T774" t="s">
        <v>45</v>
      </c>
      <c r="U774" t="s">
        <v>645</v>
      </c>
    </row>
    <row r="775" spans="1:21" x14ac:dyDescent="0.25">
      <c r="A775">
        <v>774</v>
      </c>
      <c r="B775" t="s">
        <v>941</v>
      </c>
      <c r="C775" t="s">
        <v>25</v>
      </c>
      <c r="D775" t="s">
        <v>26</v>
      </c>
      <c r="E775">
        <v>5</v>
      </c>
      <c r="F775" t="s">
        <v>158</v>
      </c>
      <c r="G775">
        <v>5</v>
      </c>
      <c r="H775" t="s">
        <v>158</v>
      </c>
      <c r="I775">
        <v>8</v>
      </c>
      <c r="J775" t="s">
        <v>45</v>
      </c>
      <c r="K775">
        <v>16.3</v>
      </c>
      <c r="L775" t="s">
        <v>45</v>
      </c>
      <c r="M775">
        <v>85.2</v>
      </c>
      <c r="N775">
        <v>201</v>
      </c>
      <c r="O775">
        <v>98.9</v>
      </c>
      <c r="P775">
        <v>47</v>
      </c>
      <c r="Q775">
        <v>56.5</v>
      </c>
      <c r="R775" t="s">
        <v>45</v>
      </c>
      <c r="S775">
        <v>9.6999999999999993</v>
      </c>
      <c r="T775" t="s">
        <v>45</v>
      </c>
      <c r="U775" t="s">
        <v>645</v>
      </c>
    </row>
    <row r="776" spans="1:21" x14ac:dyDescent="0.25">
      <c r="A776">
        <v>775</v>
      </c>
      <c r="B776" t="s">
        <v>942</v>
      </c>
      <c r="C776" t="s">
        <v>57</v>
      </c>
      <c r="D776" t="s">
        <v>58</v>
      </c>
      <c r="E776">
        <v>4.9000000000000004</v>
      </c>
      <c r="F776" t="s">
        <v>158</v>
      </c>
      <c r="G776">
        <v>7.3</v>
      </c>
      <c r="H776" t="s">
        <v>158</v>
      </c>
      <c r="I776">
        <v>52.6</v>
      </c>
      <c r="J776">
        <v>299</v>
      </c>
      <c r="K776">
        <v>9.8000000000000007</v>
      </c>
      <c r="L776" t="s">
        <v>45</v>
      </c>
      <c r="M776">
        <v>4.9000000000000004</v>
      </c>
      <c r="N776" t="s">
        <v>45</v>
      </c>
      <c r="O776">
        <v>3.9</v>
      </c>
      <c r="P776" t="s">
        <v>45</v>
      </c>
      <c r="Q776">
        <v>20.399999999999999</v>
      </c>
      <c r="R776" t="s">
        <v>45</v>
      </c>
      <c r="S776">
        <v>5.9</v>
      </c>
      <c r="T776" t="s">
        <v>45</v>
      </c>
      <c r="U776" t="s">
        <v>645</v>
      </c>
    </row>
    <row r="777" spans="1:21" x14ac:dyDescent="0.25">
      <c r="A777">
        <v>776</v>
      </c>
      <c r="B777" t="s">
        <v>943</v>
      </c>
      <c r="C777" t="s">
        <v>234</v>
      </c>
      <c r="D777" t="s">
        <v>235</v>
      </c>
      <c r="E777">
        <v>8.8000000000000007</v>
      </c>
      <c r="F777" t="s">
        <v>158</v>
      </c>
      <c r="G777">
        <v>1.1000000000000001</v>
      </c>
      <c r="H777" t="s">
        <v>158</v>
      </c>
      <c r="I777">
        <v>7.7</v>
      </c>
      <c r="J777" t="s">
        <v>45</v>
      </c>
      <c r="K777">
        <v>10.6</v>
      </c>
      <c r="L777" t="s">
        <v>45</v>
      </c>
      <c r="M777">
        <v>92.6</v>
      </c>
      <c r="N777">
        <v>160</v>
      </c>
      <c r="O777">
        <v>93.1</v>
      </c>
      <c r="P777">
        <v>94</v>
      </c>
      <c r="Q777">
        <v>68.3</v>
      </c>
      <c r="R777">
        <v>477</v>
      </c>
      <c r="S777">
        <v>19.100000000000001</v>
      </c>
      <c r="T777" t="s">
        <v>45</v>
      </c>
      <c r="U777" t="s">
        <v>645</v>
      </c>
    </row>
    <row r="778" spans="1:21" x14ac:dyDescent="0.25">
      <c r="A778">
        <v>777</v>
      </c>
      <c r="B778" t="s">
        <v>944</v>
      </c>
      <c r="C778" t="s">
        <v>93</v>
      </c>
      <c r="D778" t="s">
        <v>94</v>
      </c>
      <c r="E778">
        <v>13.8</v>
      </c>
      <c r="F778" t="s">
        <v>158</v>
      </c>
      <c r="G778">
        <v>4.3</v>
      </c>
      <c r="H778" t="s">
        <v>158</v>
      </c>
      <c r="I778">
        <v>6.9</v>
      </c>
      <c r="J778" t="s">
        <v>45</v>
      </c>
      <c r="K778">
        <v>33.700000000000003</v>
      </c>
      <c r="L778">
        <v>408</v>
      </c>
      <c r="M778">
        <v>18.399999999999999</v>
      </c>
      <c r="N778">
        <v>598</v>
      </c>
      <c r="O778">
        <v>25.1</v>
      </c>
      <c r="P778">
        <v>469</v>
      </c>
      <c r="Q778">
        <v>69.2</v>
      </c>
      <c r="R778">
        <v>468</v>
      </c>
      <c r="S778">
        <v>6.6</v>
      </c>
      <c r="T778" t="s">
        <v>45</v>
      </c>
      <c r="U778" t="s">
        <v>645</v>
      </c>
    </row>
    <row r="779" spans="1:21" x14ac:dyDescent="0.25">
      <c r="A779">
        <v>778</v>
      </c>
      <c r="B779" t="s">
        <v>945</v>
      </c>
      <c r="C779" t="s">
        <v>198</v>
      </c>
      <c r="D779" t="s">
        <v>199</v>
      </c>
      <c r="E779">
        <v>25.2</v>
      </c>
      <c r="F779">
        <v>335</v>
      </c>
      <c r="G779">
        <v>25</v>
      </c>
      <c r="H779">
        <v>382</v>
      </c>
      <c r="I779">
        <v>5.7</v>
      </c>
      <c r="J779" t="s">
        <v>45</v>
      </c>
      <c r="K779">
        <v>6.6</v>
      </c>
      <c r="L779" t="s">
        <v>45</v>
      </c>
      <c r="M779">
        <v>12.3</v>
      </c>
      <c r="N779" t="s">
        <v>45</v>
      </c>
      <c r="O779">
        <v>1.6</v>
      </c>
      <c r="P779" t="s">
        <v>45</v>
      </c>
      <c r="Q779">
        <v>44.7</v>
      </c>
      <c r="R779" t="s">
        <v>45</v>
      </c>
      <c r="S779">
        <v>4</v>
      </c>
      <c r="T779" t="s">
        <v>45</v>
      </c>
      <c r="U779" t="s">
        <v>645</v>
      </c>
    </row>
    <row r="780" spans="1:21" x14ac:dyDescent="0.25">
      <c r="A780">
        <v>779</v>
      </c>
      <c r="B780" t="s">
        <v>946</v>
      </c>
      <c r="C780" t="s">
        <v>947</v>
      </c>
      <c r="D780" t="s">
        <v>948</v>
      </c>
      <c r="E780">
        <v>11.8</v>
      </c>
      <c r="F780" t="s">
        <v>158</v>
      </c>
      <c r="G780">
        <v>22.4</v>
      </c>
      <c r="H780">
        <v>421</v>
      </c>
      <c r="I780">
        <v>22.6</v>
      </c>
      <c r="J780" t="s">
        <v>45</v>
      </c>
      <c r="K780">
        <v>3</v>
      </c>
      <c r="L780" t="s">
        <v>45</v>
      </c>
      <c r="M780">
        <v>15.9</v>
      </c>
      <c r="N780" t="s">
        <v>45</v>
      </c>
      <c r="O780">
        <v>57.5</v>
      </c>
      <c r="P780">
        <v>249</v>
      </c>
      <c r="Q780">
        <v>30</v>
      </c>
      <c r="R780" t="s">
        <v>45</v>
      </c>
      <c r="S780">
        <v>61</v>
      </c>
      <c r="T780">
        <v>186</v>
      </c>
      <c r="U780" t="s">
        <v>645</v>
      </c>
    </row>
    <row r="781" spans="1:21" x14ac:dyDescent="0.25">
      <c r="A781">
        <v>780</v>
      </c>
      <c r="B781" t="s">
        <v>949</v>
      </c>
      <c r="C781" t="s">
        <v>127</v>
      </c>
      <c r="D781" t="s">
        <v>128</v>
      </c>
      <c r="E781">
        <v>4.0999999999999996</v>
      </c>
      <c r="F781" t="s">
        <v>158</v>
      </c>
      <c r="G781">
        <v>3.9</v>
      </c>
      <c r="H781" t="s">
        <v>158</v>
      </c>
      <c r="I781">
        <v>53.4</v>
      </c>
      <c r="J781">
        <v>294</v>
      </c>
      <c r="K781">
        <v>1.8</v>
      </c>
      <c r="L781" t="s">
        <v>45</v>
      </c>
      <c r="M781">
        <v>5.4</v>
      </c>
      <c r="N781" t="s">
        <v>45</v>
      </c>
      <c r="O781">
        <v>51.5</v>
      </c>
      <c r="P781">
        <v>284</v>
      </c>
      <c r="Q781">
        <v>11</v>
      </c>
      <c r="R781" t="s">
        <v>45</v>
      </c>
      <c r="S781">
        <v>4.3</v>
      </c>
      <c r="T781" t="s">
        <v>45</v>
      </c>
      <c r="U781" t="s">
        <v>645</v>
      </c>
    </row>
    <row r="782" spans="1:21" x14ac:dyDescent="0.25">
      <c r="A782">
        <v>781</v>
      </c>
      <c r="B782" t="s">
        <v>950</v>
      </c>
      <c r="C782" t="s">
        <v>504</v>
      </c>
      <c r="D782" t="s">
        <v>505</v>
      </c>
      <c r="E782">
        <v>7.3</v>
      </c>
      <c r="F782" t="s">
        <v>158</v>
      </c>
      <c r="G782">
        <v>6</v>
      </c>
      <c r="H782" t="s">
        <v>158</v>
      </c>
      <c r="I782">
        <v>5.9</v>
      </c>
      <c r="J782" t="s">
        <v>45</v>
      </c>
      <c r="K782">
        <v>53.4</v>
      </c>
      <c r="L782">
        <v>240</v>
      </c>
      <c r="M782">
        <v>1.1000000000000001</v>
      </c>
      <c r="N782" t="s">
        <v>45</v>
      </c>
      <c r="O782">
        <v>1.7</v>
      </c>
      <c r="P782" t="s">
        <v>45</v>
      </c>
      <c r="Q782">
        <v>48.8</v>
      </c>
      <c r="R782" t="s">
        <v>45</v>
      </c>
      <c r="S782">
        <v>26.1</v>
      </c>
      <c r="T782">
        <v>474</v>
      </c>
      <c r="U782" t="s">
        <v>645</v>
      </c>
    </row>
    <row r="783" spans="1:21" x14ac:dyDescent="0.25">
      <c r="A783">
        <v>782</v>
      </c>
      <c r="B783" t="s">
        <v>951</v>
      </c>
      <c r="C783" t="s">
        <v>22</v>
      </c>
      <c r="D783" t="s">
        <v>23</v>
      </c>
      <c r="E783">
        <v>13.6</v>
      </c>
      <c r="F783" t="s">
        <v>158</v>
      </c>
      <c r="G783">
        <v>15.9</v>
      </c>
      <c r="H783" t="s">
        <v>158</v>
      </c>
      <c r="I783">
        <v>14.6</v>
      </c>
      <c r="J783" t="s">
        <v>45</v>
      </c>
      <c r="K783">
        <v>17</v>
      </c>
      <c r="L783">
        <v>596</v>
      </c>
      <c r="M783">
        <v>5.4</v>
      </c>
      <c r="N783" t="s">
        <v>45</v>
      </c>
      <c r="O783">
        <v>41.4</v>
      </c>
      <c r="P783">
        <v>333</v>
      </c>
      <c r="Q783">
        <v>48.9</v>
      </c>
      <c r="R783" t="s">
        <v>45</v>
      </c>
      <c r="S783">
        <v>51.9</v>
      </c>
      <c r="T783">
        <v>238</v>
      </c>
      <c r="U783" t="s">
        <v>645</v>
      </c>
    </row>
    <row r="784" spans="1:21" x14ac:dyDescent="0.25">
      <c r="A784">
        <v>783</v>
      </c>
      <c r="B784" t="s">
        <v>952</v>
      </c>
      <c r="C784" t="s">
        <v>22</v>
      </c>
      <c r="D784" t="s">
        <v>23</v>
      </c>
      <c r="E784">
        <v>12.6</v>
      </c>
      <c r="F784" t="s">
        <v>158</v>
      </c>
      <c r="G784">
        <v>9.1</v>
      </c>
      <c r="H784" t="s">
        <v>158</v>
      </c>
      <c r="I784">
        <v>24.7</v>
      </c>
      <c r="J784">
        <v>591</v>
      </c>
      <c r="K784">
        <v>19.399999999999999</v>
      </c>
      <c r="L784">
        <v>568</v>
      </c>
      <c r="M784">
        <v>4.4000000000000004</v>
      </c>
      <c r="N784" t="s">
        <v>45</v>
      </c>
      <c r="O784">
        <v>6.1</v>
      </c>
      <c r="P784" t="s">
        <v>45</v>
      </c>
      <c r="Q784">
        <v>81.2</v>
      </c>
      <c r="R784">
        <v>300</v>
      </c>
      <c r="S784">
        <v>22.8</v>
      </c>
      <c r="T784">
        <v>534</v>
      </c>
      <c r="U784" t="s">
        <v>645</v>
      </c>
    </row>
    <row r="785" spans="1:21" x14ac:dyDescent="0.25">
      <c r="A785">
        <v>784</v>
      </c>
      <c r="B785" t="s">
        <v>953</v>
      </c>
      <c r="C785" t="s">
        <v>198</v>
      </c>
      <c r="D785" t="s">
        <v>199</v>
      </c>
      <c r="E785">
        <v>17</v>
      </c>
      <c r="F785">
        <v>496</v>
      </c>
      <c r="G785">
        <v>58.5</v>
      </c>
      <c r="H785">
        <v>132</v>
      </c>
      <c r="I785">
        <v>4</v>
      </c>
      <c r="J785" t="s">
        <v>45</v>
      </c>
      <c r="K785">
        <v>5.2</v>
      </c>
      <c r="L785" t="s">
        <v>45</v>
      </c>
      <c r="M785">
        <v>37.799999999999997</v>
      </c>
      <c r="N785">
        <v>420</v>
      </c>
      <c r="O785">
        <v>4.8</v>
      </c>
      <c r="P785" t="s">
        <v>45</v>
      </c>
      <c r="Q785">
        <v>14.1</v>
      </c>
      <c r="R785" t="s">
        <v>45</v>
      </c>
      <c r="S785">
        <v>17.600000000000001</v>
      </c>
      <c r="T785" t="s">
        <v>45</v>
      </c>
      <c r="U785" t="s">
        <v>645</v>
      </c>
    </row>
    <row r="786" spans="1:21" x14ac:dyDescent="0.25">
      <c r="A786">
        <v>785</v>
      </c>
      <c r="B786" t="s">
        <v>954</v>
      </c>
      <c r="C786" t="s">
        <v>174</v>
      </c>
      <c r="D786" t="s">
        <v>175</v>
      </c>
      <c r="E786">
        <v>3.5</v>
      </c>
      <c r="F786" t="s">
        <v>158</v>
      </c>
      <c r="G786">
        <v>2.5</v>
      </c>
      <c r="H786" t="s">
        <v>158</v>
      </c>
      <c r="I786">
        <v>66.400000000000006</v>
      </c>
      <c r="J786">
        <v>213</v>
      </c>
      <c r="K786">
        <v>1.4</v>
      </c>
      <c r="L786" t="s">
        <v>45</v>
      </c>
      <c r="M786">
        <v>3.1</v>
      </c>
      <c r="N786" t="s">
        <v>45</v>
      </c>
      <c r="O786">
        <v>1.4</v>
      </c>
      <c r="P786" t="s">
        <v>45</v>
      </c>
      <c r="Q786">
        <v>2.8</v>
      </c>
      <c r="R786" t="s">
        <v>45</v>
      </c>
      <c r="S786">
        <v>7.3</v>
      </c>
      <c r="T786" t="s">
        <v>45</v>
      </c>
      <c r="U786" t="s">
        <v>645</v>
      </c>
    </row>
    <row r="787" spans="1:21" x14ac:dyDescent="0.25">
      <c r="A787">
        <v>786</v>
      </c>
      <c r="B787" t="s">
        <v>955</v>
      </c>
      <c r="C787" t="s">
        <v>893</v>
      </c>
      <c r="D787" t="s">
        <v>894</v>
      </c>
      <c r="E787">
        <v>24.2</v>
      </c>
      <c r="F787">
        <v>351</v>
      </c>
      <c r="G787">
        <v>49.7</v>
      </c>
      <c r="H787">
        <v>176</v>
      </c>
      <c r="I787">
        <v>3.3</v>
      </c>
      <c r="J787" t="s">
        <v>45</v>
      </c>
      <c r="K787">
        <v>1</v>
      </c>
      <c r="L787" t="s">
        <v>45</v>
      </c>
      <c r="M787">
        <v>1.5</v>
      </c>
      <c r="N787" t="s">
        <v>45</v>
      </c>
      <c r="O787">
        <v>2.5</v>
      </c>
      <c r="P787" t="s">
        <v>45</v>
      </c>
      <c r="S787">
        <v>28.5</v>
      </c>
      <c r="T787">
        <v>443</v>
      </c>
      <c r="U787" t="s">
        <v>645</v>
      </c>
    </row>
    <row r="788" spans="1:21" x14ac:dyDescent="0.25">
      <c r="A788">
        <v>787</v>
      </c>
      <c r="B788" t="s">
        <v>956</v>
      </c>
      <c r="C788" t="s">
        <v>588</v>
      </c>
      <c r="D788" t="s">
        <v>589</v>
      </c>
      <c r="E788">
        <v>22.8</v>
      </c>
      <c r="F788">
        <v>365</v>
      </c>
      <c r="G788">
        <v>18.7</v>
      </c>
      <c r="H788">
        <v>485</v>
      </c>
      <c r="I788">
        <v>22.6</v>
      </c>
      <c r="J788" t="s">
        <v>45</v>
      </c>
      <c r="K788">
        <v>1.7</v>
      </c>
      <c r="L788" t="s">
        <v>45</v>
      </c>
      <c r="M788">
        <v>7</v>
      </c>
      <c r="N788" t="s">
        <v>45</v>
      </c>
      <c r="O788">
        <v>2.9</v>
      </c>
      <c r="P788" t="s">
        <v>45</v>
      </c>
      <c r="Q788">
        <v>42.1</v>
      </c>
      <c r="R788" t="s">
        <v>45</v>
      </c>
      <c r="S788">
        <v>21.9</v>
      </c>
      <c r="T788">
        <v>551</v>
      </c>
      <c r="U788" t="s">
        <v>645</v>
      </c>
    </row>
    <row r="789" spans="1:21" x14ac:dyDescent="0.25">
      <c r="A789">
        <v>788</v>
      </c>
      <c r="B789" t="s">
        <v>957</v>
      </c>
      <c r="C789" t="s">
        <v>115</v>
      </c>
      <c r="D789" t="s">
        <v>116</v>
      </c>
      <c r="E789">
        <v>6</v>
      </c>
      <c r="F789" t="s">
        <v>158</v>
      </c>
      <c r="G789">
        <v>21.2</v>
      </c>
      <c r="H789">
        <v>437</v>
      </c>
      <c r="I789">
        <v>51</v>
      </c>
      <c r="J789">
        <v>309</v>
      </c>
      <c r="K789">
        <v>2</v>
      </c>
      <c r="L789" t="s">
        <v>45</v>
      </c>
      <c r="M789">
        <v>8.9</v>
      </c>
      <c r="N789" t="s">
        <v>45</v>
      </c>
      <c r="O789">
        <v>5</v>
      </c>
      <c r="P789" t="s">
        <v>45</v>
      </c>
      <c r="Q789">
        <v>2.1</v>
      </c>
      <c r="R789" t="s">
        <v>45</v>
      </c>
      <c r="S789">
        <v>76.400000000000006</v>
      </c>
      <c r="T789">
        <v>116</v>
      </c>
      <c r="U789" t="s">
        <v>645</v>
      </c>
    </row>
    <row r="790" spans="1:21" x14ac:dyDescent="0.25">
      <c r="A790">
        <v>789</v>
      </c>
      <c r="B790" t="s">
        <v>958</v>
      </c>
      <c r="C790" t="s">
        <v>314</v>
      </c>
      <c r="D790" t="s">
        <v>315</v>
      </c>
      <c r="E790">
        <v>13.6</v>
      </c>
      <c r="F790" t="s">
        <v>158</v>
      </c>
      <c r="G790">
        <v>52</v>
      </c>
      <c r="H790">
        <v>160</v>
      </c>
      <c r="I790">
        <v>19.2</v>
      </c>
      <c r="J790" t="s">
        <v>45</v>
      </c>
      <c r="K790">
        <v>2.9</v>
      </c>
      <c r="L790" t="s">
        <v>45</v>
      </c>
      <c r="M790">
        <v>12.3</v>
      </c>
      <c r="N790" t="s">
        <v>45</v>
      </c>
      <c r="O790">
        <v>1.6</v>
      </c>
      <c r="P790" t="s">
        <v>45</v>
      </c>
      <c r="Q790">
        <v>22.2</v>
      </c>
      <c r="R790" t="s">
        <v>45</v>
      </c>
      <c r="S790">
        <v>37.799999999999997</v>
      </c>
      <c r="T790">
        <v>341</v>
      </c>
      <c r="U790" t="s">
        <v>645</v>
      </c>
    </row>
    <row r="791" spans="1:21" x14ac:dyDescent="0.25">
      <c r="A791">
        <v>790</v>
      </c>
      <c r="B791" t="s">
        <v>959</v>
      </c>
      <c r="C791" t="s">
        <v>265</v>
      </c>
      <c r="D791" t="s">
        <v>266</v>
      </c>
      <c r="E791">
        <v>22</v>
      </c>
      <c r="F791">
        <v>376</v>
      </c>
      <c r="G791">
        <v>7.3</v>
      </c>
      <c r="H791" t="s">
        <v>158</v>
      </c>
      <c r="I791">
        <v>13.2</v>
      </c>
      <c r="J791" t="s">
        <v>45</v>
      </c>
      <c r="K791">
        <v>19.5</v>
      </c>
      <c r="L791">
        <v>567</v>
      </c>
      <c r="M791">
        <v>2</v>
      </c>
      <c r="N791" t="s">
        <v>45</v>
      </c>
      <c r="O791">
        <v>5.7</v>
      </c>
      <c r="P791" t="s">
        <v>45</v>
      </c>
      <c r="Q791">
        <v>82</v>
      </c>
      <c r="R791">
        <v>290</v>
      </c>
      <c r="S791">
        <v>17.8</v>
      </c>
      <c r="T791" t="s">
        <v>45</v>
      </c>
      <c r="U791" t="s">
        <v>645</v>
      </c>
    </row>
    <row r="792" spans="1:21" x14ac:dyDescent="0.25">
      <c r="A792">
        <v>791</v>
      </c>
      <c r="B792" t="s">
        <v>960</v>
      </c>
      <c r="C792" t="s">
        <v>190</v>
      </c>
      <c r="D792" t="s">
        <v>191</v>
      </c>
      <c r="E792">
        <v>28.5</v>
      </c>
      <c r="F792">
        <v>300</v>
      </c>
      <c r="G792">
        <v>3.9</v>
      </c>
      <c r="H792" t="s">
        <v>158</v>
      </c>
      <c r="I792">
        <v>10</v>
      </c>
      <c r="J792" t="s">
        <v>45</v>
      </c>
      <c r="K792">
        <v>11.7</v>
      </c>
      <c r="L792" t="s">
        <v>45</v>
      </c>
      <c r="M792">
        <v>2.5</v>
      </c>
      <c r="N792" t="s">
        <v>45</v>
      </c>
      <c r="O792">
        <v>1.8</v>
      </c>
      <c r="P792" t="s">
        <v>45</v>
      </c>
      <c r="Q792">
        <v>73.8</v>
      </c>
      <c r="R792">
        <v>415</v>
      </c>
      <c r="S792">
        <v>10.5</v>
      </c>
      <c r="T792" t="s">
        <v>45</v>
      </c>
      <c r="U792" t="s">
        <v>645</v>
      </c>
    </row>
    <row r="793" spans="1:21" x14ac:dyDescent="0.25">
      <c r="A793">
        <v>792</v>
      </c>
      <c r="B793" t="s">
        <v>961</v>
      </c>
      <c r="C793" t="s">
        <v>331</v>
      </c>
      <c r="D793" t="s">
        <v>332</v>
      </c>
      <c r="E793">
        <v>14.6</v>
      </c>
      <c r="F793" t="s">
        <v>158</v>
      </c>
      <c r="G793">
        <v>24.3</v>
      </c>
      <c r="H793">
        <v>395</v>
      </c>
      <c r="I793">
        <v>33.4</v>
      </c>
      <c r="J793">
        <v>460</v>
      </c>
      <c r="K793">
        <v>1.3</v>
      </c>
      <c r="L793" t="s">
        <v>45</v>
      </c>
      <c r="M793">
        <v>23</v>
      </c>
      <c r="N793">
        <v>544</v>
      </c>
      <c r="O793">
        <v>1.6</v>
      </c>
      <c r="P793" t="s">
        <v>45</v>
      </c>
      <c r="Q793">
        <v>13.7</v>
      </c>
      <c r="R793" t="s">
        <v>45</v>
      </c>
      <c r="S793">
        <v>8.5</v>
      </c>
      <c r="T793" t="s">
        <v>45</v>
      </c>
      <c r="U793" t="s">
        <v>645</v>
      </c>
    </row>
    <row r="794" spans="1:21" x14ac:dyDescent="0.25">
      <c r="A794">
        <v>793</v>
      </c>
      <c r="B794" t="s">
        <v>962</v>
      </c>
      <c r="C794" t="s">
        <v>265</v>
      </c>
      <c r="D794" t="s">
        <v>266</v>
      </c>
      <c r="E794">
        <v>6.3</v>
      </c>
      <c r="F794" t="s">
        <v>158</v>
      </c>
      <c r="G794">
        <v>2.1</v>
      </c>
      <c r="H794" t="s">
        <v>158</v>
      </c>
      <c r="I794">
        <v>17.2</v>
      </c>
      <c r="J794" t="s">
        <v>45</v>
      </c>
      <c r="K794">
        <v>43.1</v>
      </c>
      <c r="L794">
        <v>318</v>
      </c>
      <c r="M794">
        <v>7.9</v>
      </c>
      <c r="N794" t="s">
        <v>45</v>
      </c>
      <c r="O794">
        <v>23.6</v>
      </c>
      <c r="P794">
        <v>485</v>
      </c>
      <c r="Q794">
        <v>82.4</v>
      </c>
      <c r="R794">
        <v>281</v>
      </c>
      <c r="S794">
        <v>5.3</v>
      </c>
      <c r="T794" t="s">
        <v>45</v>
      </c>
      <c r="U794" t="s">
        <v>645</v>
      </c>
    </row>
    <row r="795" spans="1:21" x14ac:dyDescent="0.25">
      <c r="A795">
        <v>794</v>
      </c>
      <c r="B795" t="s">
        <v>963</v>
      </c>
      <c r="C795" t="s">
        <v>62</v>
      </c>
      <c r="D795" t="s">
        <v>63</v>
      </c>
      <c r="E795">
        <v>16</v>
      </c>
      <c r="F795" t="s">
        <v>158</v>
      </c>
      <c r="G795">
        <v>2.9</v>
      </c>
      <c r="H795" t="s">
        <v>158</v>
      </c>
      <c r="I795">
        <v>5</v>
      </c>
      <c r="J795" t="s">
        <v>45</v>
      </c>
      <c r="K795">
        <v>25.9</v>
      </c>
      <c r="L795">
        <v>478</v>
      </c>
      <c r="M795">
        <v>33.4</v>
      </c>
      <c r="N795">
        <v>451</v>
      </c>
      <c r="O795">
        <v>42.1</v>
      </c>
      <c r="P795">
        <v>327</v>
      </c>
      <c r="Q795">
        <v>82.7</v>
      </c>
      <c r="R795">
        <v>276</v>
      </c>
      <c r="S795">
        <v>2.6</v>
      </c>
      <c r="T795" t="s">
        <v>45</v>
      </c>
      <c r="U795" t="s">
        <v>645</v>
      </c>
    </row>
    <row r="796" spans="1:21" x14ac:dyDescent="0.25">
      <c r="A796">
        <v>795</v>
      </c>
      <c r="B796" t="s">
        <v>964</v>
      </c>
      <c r="C796" t="s">
        <v>62</v>
      </c>
      <c r="D796" t="s">
        <v>63</v>
      </c>
      <c r="E796">
        <v>25</v>
      </c>
      <c r="F796">
        <v>340</v>
      </c>
      <c r="G796">
        <v>3.7</v>
      </c>
      <c r="H796" t="s">
        <v>158</v>
      </c>
      <c r="I796">
        <v>4.8</v>
      </c>
      <c r="J796" t="s">
        <v>45</v>
      </c>
      <c r="K796">
        <v>10.9</v>
      </c>
      <c r="L796" t="s">
        <v>45</v>
      </c>
      <c r="M796">
        <v>18.3</v>
      </c>
      <c r="N796">
        <v>599</v>
      </c>
      <c r="O796">
        <v>19.3</v>
      </c>
      <c r="P796">
        <v>548</v>
      </c>
      <c r="Q796">
        <v>92.2</v>
      </c>
      <c r="R796">
        <v>120</v>
      </c>
      <c r="S796">
        <v>4.5999999999999996</v>
      </c>
      <c r="T796" t="s">
        <v>45</v>
      </c>
      <c r="U796" t="s">
        <v>645</v>
      </c>
    </row>
    <row r="797" spans="1:21" x14ac:dyDescent="0.25">
      <c r="A797">
        <v>796</v>
      </c>
      <c r="B797" t="s">
        <v>965</v>
      </c>
      <c r="C797" t="s">
        <v>73</v>
      </c>
      <c r="D797" t="s">
        <v>74</v>
      </c>
      <c r="E797">
        <v>6.1</v>
      </c>
      <c r="F797" t="s">
        <v>158</v>
      </c>
      <c r="G797">
        <v>11.2</v>
      </c>
      <c r="H797" t="s">
        <v>158</v>
      </c>
      <c r="I797">
        <v>21.6</v>
      </c>
      <c r="J797" t="s">
        <v>45</v>
      </c>
      <c r="K797">
        <v>21</v>
      </c>
      <c r="L797">
        <v>541</v>
      </c>
      <c r="M797">
        <v>57.4</v>
      </c>
      <c r="N797">
        <v>320</v>
      </c>
      <c r="O797">
        <v>9.4</v>
      </c>
      <c r="P797" t="s">
        <v>45</v>
      </c>
      <c r="Q797">
        <v>44.4</v>
      </c>
      <c r="R797" t="s">
        <v>45</v>
      </c>
      <c r="S797">
        <v>10.5</v>
      </c>
      <c r="T797" t="s">
        <v>45</v>
      </c>
      <c r="U797" t="s">
        <v>645</v>
      </c>
    </row>
    <row r="798" spans="1:21" x14ac:dyDescent="0.25">
      <c r="A798">
        <v>797</v>
      </c>
      <c r="B798" t="s">
        <v>966</v>
      </c>
      <c r="C798" t="s">
        <v>967</v>
      </c>
      <c r="D798" t="s">
        <v>968</v>
      </c>
      <c r="E798">
        <v>2.8</v>
      </c>
      <c r="F798" t="s">
        <v>158</v>
      </c>
      <c r="G798">
        <v>1</v>
      </c>
      <c r="H798" t="s">
        <v>158</v>
      </c>
      <c r="I798">
        <v>71.400000000000006</v>
      </c>
      <c r="J798">
        <v>176</v>
      </c>
      <c r="K798">
        <v>1.6</v>
      </c>
      <c r="L798" t="s">
        <v>45</v>
      </c>
      <c r="M798">
        <v>1.1000000000000001</v>
      </c>
      <c r="N798" t="s">
        <v>45</v>
      </c>
      <c r="O798">
        <v>2.4</v>
      </c>
      <c r="P798" t="s">
        <v>45</v>
      </c>
      <c r="Q798">
        <v>21.4</v>
      </c>
      <c r="R798" t="s">
        <v>45</v>
      </c>
      <c r="S798">
        <v>11.7</v>
      </c>
      <c r="T798" t="s">
        <v>45</v>
      </c>
      <c r="U798" t="s">
        <v>645</v>
      </c>
    </row>
    <row r="799" spans="1:21" x14ac:dyDescent="0.25">
      <c r="A799">
        <v>798</v>
      </c>
      <c r="B799" t="s">
        <v>969</v>
      </c>
      <c r="C799" t="s">
        <v>93</v>
      </c>
      <c r="D799" t="s">
        <v>94</v>
      </c>
      <c r="E799">
        <v>12.9</v>
      </c>
      <c r="F799" t="s">
        <v>158</v>
      </c>
      <c r="G799">
        <v>6.6</v>
      </c>
      <c r="H799" t="s">
        <v>158</v>
      </c>
      <c r="I799">
        <v>37.9</v>
      </c>
      <c r="J799">
        <v>406</v>
      </c>
      <c r="K799">
        <v>8.5</v>
      </c>
      <c r="L799" t="s">
        <v>45</v>
      </c>
      <c r="O799">
        <v>17.100000000000001</v>
      </c>
      <c r="P799">
        <v>579</v>
      </c>
      <c r="Q799">
        <v>66.8</v>
      </c>
      <c r="R799">
        <v>494</v>
      </c>
      <c r="S799">
        <v>12.9</v>
      </c>
      <c r="T799" t="s">
        <v>45</v>
      </c>
      <c r="U799" t="s">
        <v>645</v>
      </c>
    </row>
    <row r="800" spans="1:21" x14ac:dyDescent="0.25">
      <c r="A800">
        <v>799</v>
      </c>
      <c r="B800" t="s">
        <v>970</v>
      </c>
      <c r="C800" t="s">
        <v>22</v>
      </c>
      <c r="D800" t="s">
        <v>23</v>
      </c>
      <c r="E800">
        <v>4.9000000000000004</v>
      </c>
      <c r="F800" t="s">
        <v>158</v>
      </c>
      <c r="G800">
        <v>8.1</v>
      </c>
      <c r="H800" t="s">
        <v>158</v>
      </c>
      <c r="I800">
        <v>48.2</v>
      </c>
      <c r="J800">
        <v>324</v>
      </c>
      <c r="K800">
        <v>12.2</v>
      </c>
      <c r="L800" t="s">
        <v>45</v>
      </c>
      <c r="M800">
        <v>2.6</v>
      </c>
      <c r="N800" t="s">
        <v>45</v>
      </c>
      <c r="O800">
        <v>5.9</v>
      </c>
      <c r="P800" t="s">
        <v>45</v>
      </c>
      <c r="Q800">
        <v>19.2</v>
      </c>
      <c r="R800" t="s">
        <v>45</v>
      </c>
      <c r="S800">
        <v>37.200000000000003</v>
      </c>
      <c r="T800">
        <v>351</v>
      </c>
      <c r="U800" t="s">
        <v>645</v>
      </c>
    </row>
    <row r="801" spans="1:21" x14ac:dyDescent="0.25">
      <c r="A801">
        <v>800</v>
      </c>
      <c r="B801" t="s">
        <v>971</v>
      </c>
      <c r="C801" t="s">
        <v>22</v>
      </c>
      <c r="D801" t="s">
        <v>23</v>
      </c>
      <c r="E801">
        <v>14.4</v>
      </c>
      <c r="F801" t="s">
        <v>158</v>
      </c>
      <c r="G801">
        <v>15.8</v>
      </c>
      <c r="H801" t="s">
        <v>158</v>
      </c>
      <c r="I801">
        <v>4.4000000000000004</v>
      </c>
      <c r="J801" t="s">
        <v>45</v>
      </c>
      <c r="K801">
        <v>35.200000000000003</v>
      </c>
      <c r="L801">
        <v>390</v>
      </c>
      <c r="M801">
        <v>6.3</v>
      </c>
      <c r="N801" t="s">
        <v>45</v>
      </c>
      <c r="O801">
        <v>9.1</v>
      </c>
      <c r="P801" t="s">
        <v>45</v>
      </c>
      <c r="Q801">
        <v>77.2</v>
      </c>
      <c r="R801">
        <v>359</v>
      </c>
      <c r="S801">
        <v>29.9</v>
      </c>
      <c r="T801">
        <v>418</v>
      </c>
      <c r="U801" t="s">
        <v>645</v>
      </c>
    </row>
    <row r="802" spans="1:21" x14ac:dyDescent="0.25">
      <c r="A802">
        <v>801</v>
      </c>
      <c r="B802" t="s">
        <v>972</v>
      </c>
      <c r="C802" t="s">
        <v>241</v>
      </c>
      <c r="D802" t="s">
        <v>242</v>
      </c>
      <c r="E802">
        <v>11.4</v>
      </c>
      <c r="F802" t="s">
        <v>158</v>
      </c>
      <c r="G802">
        <v>3.1</v>
      </c>
      <c r="H802" t="s">
        <v>158</v>
      </c>
      <c r="I802">
        <v>17.8</v>
      </c>
      <c r="J802" t="s">
        <v>45</v>
      </c>
      <c r="K802">
        <v>38.700000000000003</v>
      </c>
      <c r="L802">
        <v>359</v>
      </c>
      <c r="M802">
        <v>2.1</v>
      </c>
      <c r="N802" t="s">
        <v>45</v>
      </c>
      <c r="O802">
        <v>2.2000000000000002</v>
      </c>
      <c r="P802" t="s">
        <v>45</v>
      </c>
      <c r="Q802">
        <v>29.7</v>
      </c>
      <c r="R802" t="s">
        <v>45</v>
      </c>
      <c r="S802">
        <v>9.6999999999999993</v>
      </c>
      <c r="T802" t="s">
        <v>45</v>
      </c>
      <c r="U802" t="s">
        <v>645</v>
      </c>
    </row>
    <row r="803" spans="1:21" x14ac:dyDescent="0.25">
      <c r="A803">
        <v>802</v>
      </c>
      <c r="B803" t="s">
        <v>973</v>
      </c>
      <c r="C803" t="s">
        <v>218</v>
      </c>
      <c r="D803" t="s">
        <v>219</v>
      </c>
      <c r="E803">
        <v>11.9</v>
      </c>
      <c r="F803" t="s">
        <v>158</v>
      </c>
      <c r="G803">
        <v>2.8</v>
      </c>
      <c r="H803" t="s">
        <v>158</v>
      </c>
      <c r="I803">
        <v>8.3000000000000007</v>
      </c>
      <c r="J803" t="s">
        <v>45</v>
      </c>
      <c r="K803">
        <v>42.2</v>
      </c>
      <c r="L803">
        <v>331</v>
      </c>
      <c r="M803">
        <v>2.1</v>
      </c>
      <c r="N803" t="s">
        <v>45</v>
      </c>
      <c r="O803">
        <v>17.7</v>
      </c>
      <c r="P803">
        <v>564</v>
      </c>
      <c r="Q803">
        <v>57.5</v>
      </c>
      <c r="R803" t="s">
        <v>45</v>
      </c>
      <c r="S803">
        <v>4</v>
      </c>
      <c r="T803" t="s">
        <v>45</v>
      </c>
      <c r="U803" t="s">
        <v>645</v>
      </c>
    </row>
    <row r="804" spans="1:21" x14ac:dyDescent="0.25">
      <c r="A804">
        <v>803</v>
      </c>
      <c r="B804" t="s">
        <v>974</v>
      </c>
      <c r="C804" t="s">
        <v>73</v>
      </c>
      <c r="D804" t="s">
        <v>74</v>
      </c>
      <c r="E804">
        <v>2.8</v>
      </c>
      <c r="F804" t="s">
        <v>158</v>
      </c>
      <c r="G804">
        <v>6.3</v>
      </c>
      <c r="H804" t="s">
        <v>158</v>
      </c>
      <c r="I804">
        <v>1.7</v>
      </c>
      <c r="J804" t="s">
        <v>45</v>
      </c>
      <c r="K804">
        <v>57.7</v>
      </c>
      <c r="L804">
        <v>216</v>
      </c>
      <c r="O804">
        <v>41</v>
      </c>
      <c r="P804">
        <v>338</v>
      </c>
      <c r="Q804">
        <v>53.6</v>
      </c>
      <c r="R804" t="s">
        <v>45</v>
      </c>
      <c r="S804">
        <v>20.100000000000001</v>
      </c>
      <c r="T804">
        <v>587</v>
      </c>
      <c r="U804" t="s">
        <v>645</v>
      </c>
    </row>
    <row r="805" spans="1:21" x14ac:dyDescent="0.25">
      <c r="A805">
        <v>804</v>
      </c>
      <c r="B805" t="s">
        <v>975</v>
      </c>
      <c r="C805" t="s">
        <v>231</v>
      </c>
      <c r="D805" t="s">
        <v>232</v>
      </c>
      <c r="E805">
        <v>11.5</v>
      </c>
      <c r="F805" t="s">
        <v>158</v>
      </c>
      <c r="G805">
        <v>15.1</v>
      </c>
      <c r="H805" t="s">
        <v>158</v>
      </c>
      <c r="I805">
        <v>29.1</v>
      </c>
      <c r="J805">
        <v>528</v>
      </c>
      <c r="K805">
        <v>1.2</v>
      </c>
      <c r="L805" t="s">
        <v>45</v>
      </c>
      <c r="M805">
        <v>13.8</v>
      </c>
      <c r="N805" t="s">
        <v>45</v>
      </c>
      <c r="O805">
        <v>4</v>
      </c>
      <c r="P805" t="s">
        <v>45</v>
      </c>
      <c r="Q805">
        <v>2.1</v>
      </c>
      <c r="R805" t="s">
        <v>45</v>
      </c>
      <c r="S805">
        <v>22.7</v>
      </c>
      <c r="T805">
        <v>535</v>
      </c>
      <c r="U805" t="s">
        <v>645</v>
      </c>
    </row>
    <row r="806" spans="1:21" x14ac:dyDescent="0.25">
      <c r="A806">
        <v>805</v>
      </c>
      <c r="B806" t="s">
        <v>976</v>
      </c>
      <c r="C806" t="s">
        <v>398</v>
      </c>
      <c r="D806" t="s">
        <v>399</v>
      </c>
      <c r="E806">
        <v>16.100000000000001</v>
      </c>
      <c r="F806" t="s">
        <v>158</v>
      </c>
      <c r="G806">
        <v>6.1</v>
      </c>
      <c r="H806" t="s">
        <v>158</v>
      </c>
      <c r="I806">
        <v>27.2</v>
      </c>
      <c r="J806">
        <v>556</v>
      </c>
      <c r="K806">
        <v>5.4</v>
      </c>
      <c r="L806" t="s">
        <v>45</v>
      </c>
      <c r="M806">
        <v>7.2</v>
      </c>
      <c r="N806" t="s">
        <v>45</v>
      </c>
      <c r="O806">
        <v>4.9000000000000004</v>
      </c>
      <c r="P806" t="s">
        <v>45</v>
      </c>
      <c r="Q806">
        <v>84.4</v>
      </c>
      <c r="R806">
        <v>250</v>
      </c>
      <c r="S806">
        <v>7</v>
      </c>
      <c r="T806" t="s">
        <v>45</v>
      </c>
      <c r="U806" t="s">
        <v>645</v>
      </c>
    </row>
    <row r="807" spans="1:21" x14ac:dyDescent="0.25">
      <c r="A807">
        <v>806</v>
      </c>
      <c r="B807" t="s">
        <v>977</v>
      </c>
      <c r="C807" t="s">
        <v>398</v>
      </c>
      <c r="D807" t="s">
        <v>399</v>
      </c>
      <c r="E807">
        <v>8.8000000000000007</v>
      </c>
      <c r="F807" t="s">
        <v>158</v>
      </c>
      <c r="G807">
        <v>11.8</v>
      </c>
      <c r="H807" t="s">
        <v>158</v>
      </c>
      <c r="I807">
        <v>33.9</v>
      </c>
      <c r="J807">
        <v>457</v>
      </c>
      <c r="K807">
        <v>7.4</v>
      </c>
      <c r="L807" t="s">
        <v>45</v>
      </c>
      <c r="M807">
        <v>2.2999999999999998</v>
      </c>
      <c r="N807" t="s">
        <v>45</v>
      </c>
      <c r="O807">
        <v>2.5</v>
      </c>
      <c r="P807" t="s">
        <v>45</v>
      </c>
      <c r="Q807">
        <v>64.7</v>
      </c>
      <c r="R807">
        <v>514</v>
      </c>
      <c r="S807">
        <v>5.4</v>
      </c>
      <c r="T807" t="s">
        <v>45</v>
      </c>
      <c r="U807" t="s">
        <v>645</v>
      </c>
    </row>
    <row r="808" spans="1:21" x14ac:dyDescent="0.25">
      <c r="A808">
        <v>807</v>
      </c>
      <c r="B808" t="s">
        <v>978</v>
      </c>
      <c r="C808" t="s">
        <v>550</v>
      </c>
      <c r="D808" t="s">
        <v>551</v>
      </c>
      <c r="E808">
        <v>20.399999999999999</v>
      </c>
      <c r="F808">
        <v>412</v>
      </c>
      <c r="G808">
        <v>18.600000000000001</v>
      </c>
      <c r="H808">
        <v>488</v>
      </c>
      <c r="I808">
        <v>9.5</v>
      </c>
      <c r="J808" t="s">
        <v>45</v>
      </c>
      <c r="K808">
        <v>1.9</v>
      </c>
      <c r="L808" t="s">
        <v>45</v>
      </c>
      <c r="M808">
        <v>26.8</v>
      </c>
      <c r="N808">
        <v>509</v>
      </c>
      <c r="O808">
        <v>6.3</v>
      </c>
      <c r="P808" t="s">
        <v>45</v>
      </c>
      <c r="Q808">
        <v>72.5</v>
      </c>
      <c r="R808">
        <v>435</v>
      </c>
      <c r="S808">
        <v>31.8</v>
      </c>
      <c r="T808">
        <v>395</v>
      </c>
      <c r="U808" t="s">
        <v>645</v>
      </c>
    </row>
    <row r="809" spans="1:21" x14ac:dyDescent="0.25">
      <c r="A809">
        <v>808</v>
      </c>
      <c r="B809" t="s">
        <v>979</v>
      </c>
      <c r="C809" t="s">
        <v>70</v>
      </c>
      <c r="D809" t="s">
        <v>71</v>
      </c>
      <c r="E809">
        <v>7</v>
      </c>
      <c r="F809" t="s">
        <v>158</v>
      </c>
      <c r="G809">
        <v>11.4</v>
      </c>
      <c r="H809" t="s">
        <v>158</v>
      </c>
      <c r="I809">
        <v>5</v>
      </c>
      <c r="J809" t="s">
        <v>45</v>
      </c>
      <c r="K809">
        <v>15</v>
      </c>
      <c r="L809" t="s">
        <v>45</v>
      </c>
      <c r="M809">
        <v>74.099999999999994</v>
      </c>
      <c r="N809">
        <v>240</v>
      </c>
      <c r="O809">
        <v>49.5</v>
      </c>
      <c r="P809">
        <v>295</v>
      </c>
      <c r="Q809">
        <v>43.2</v>
      </c>
      <c r="R809" t="s">
        <v>45</v>
      </c>
      <c r="S809">
        <v>4.3</v>
      </c>
      <c r="T809" t="s">
        <v>45</v>
      </c>
      <c r="U809" t="s">
        <v>645</v>
      </c>
    </row>
    <row r="810" spans="1:21" x14ac:dyDescent="0.25">
      <c r="A810">
        <v>809</v>
      </c>
      <c r="B810" t="s">
        <v>980</v>
      </c>
      <c r="C810" t="s">
        <v>981</v>
      </c>
      <c r="D810" t="s">
        <v>982</v>
      </c>
      <c r="E810">
        <v>14.1</v>
      </c>
      <c r="F810" t="s">
        <v>158</v>
      </c>
      <c r="G810">
        <v>25.2</v>
      </c>
      <c r="H810">
        <v>381</v>
      </c>
      <c r="I810">
        <v>21.7</v>
      </c>
      <c r="J810" t="s">
        <v>45</v>
      </c>
      <c r="K810">
        <v>9.5</v>
      </c>
      <c r="L810" t="s">
        <v>45</v>
      </c>
      <c r="O810">
        <v>1.1000000000000001</v>
      </c>
      <c r="P810" t="s">
        <v>45</v>
      </c>
      <c r="Q810">
        <v>11.7</v>
      </c>
      <c r="R810" t="s">
        <v>45</v>
      </c>
      <c r="S810">
        <v>46.8</v>
      </c>
      <c r="T810">
        <v>272</v>
      </c>
      <c r="U810" t="s">
        <v>645</v>
      </c>
    </row>
    <row r="811" spans="1:21" x14ac:dyDescent="0.25">
      <c r="A811">
        <v>810</v>
      </c>
      <c r="B811" t="s">
        <v>983</v>
      </c>
      <c r="C811" t="s">
        <v>41</v>
      </c>
      <c r="D811" t="s">
        <v>42</v>
      </c>
      <c r="E811">
        <v>5</v>
      </c>
      <c r="F811" t="s">
        <v>158</v>
      </c>
      <c r="G811">
        <v>2.1</v>
      </c>
      <c r="H811" t="s">
        <v>158</v>
      </c>
      <c r="I811">
        <v>29.5</v>
      </c>
      <c r="J811">
        <v>520</v>
      </c>
      <c r="K811">
        <v>1.4</v>
      </c>
      <c r="L811" t="s">
        <v>45</v>
      </c>
      <c r="M811">
        <v>22.4</v>
      </c>
      <c r="N811">
        <v>554</v>
      </c>
      <c r="O811">
        <v>30.3</v>
      </c>
      <c r="P811">
        <v>425</v>
      </c>
      <c r="Q811">
        <v>3.6</v>
      </c>
      <c r="R811" t="s">
        <v>45</v>
      </c>
      <c r="S811">
        <v>9.1999999999999993</v>
      </c>
      <c r="T811" t="s">
        <v>45</v>
      </c>
      <c r="U811" t="s">
        <v>645</v>
      </c>
    </row>
    <row r="812" spans="1:21" x14ac:dyDescent="0.25">
      <c r="A812">
        <v>811</v>
      </c>
      <c r="B812" t="s">
        <v>984</v>
      </c>
      <c r="C812" t="s">
        <v>41</v>
      </c>
      <c r="D812" t="s">
        <v>42</v>
      </c>
      <c r="E812">
        <v>10</v>
      </c>
      <c r="F812" t="s">
        <v>158</v>
      </c>
      <c r="G812">
        <v>4.2</v>
      </c>
      <c r="H812" t="s">
        <v>158</v>
      </c>
      <c r="I812">
        <v>17.5</v>
      </c>
      <c r="J812" t="s">
        <v>45</v>
      </c>
      <c r="K812">
        <v>26</v>
      </c>
      <c r="L812">
        <v>477</v>
      </c>
      <c r="M812">
        <v>5.7</v>
      </c>
      <c r="N812" t="s">
        <v>45</v>
      </c>
      <c r="O812">
        <v>11.8</v>
      </c>
      <c r="P812" t="s">
        <v>45</v>
      </c>
      <c r="Q812">
        <v>47.4</v>
      </c>
      <c r="R812" t="s">
        <v>45</v>
      </c>
      <c r="S812">
        <v>11.6</v>
      </c>
      <c r="T812" t="s">
        <v>45</v>
      </c>
      <c r="U812" t="s">
        <v>645</v>
      </c>
    </row>
    <row r="813" spans="1:21" x14ac:dyDescent="0.25">
      <c r="A813">
        <v>812</v>
      </c>
      <c r="B813" t="s">
        <v>985</v>
      </c>
      <c r="C813" t="s">
        <v>41</v>
      </c>
      <c r="D813" t="s">
        <v>42</v>
      </c>
      <c r="E813">
        <v>4.4000000000000004</v>
      </c>
      <c r="F813" t="s">
        <v>158</v>
      </c>
      <c r="G813">
        <v>1.4</v>
      </c>
      <c r="H813" t="s">
        <v>158</v>
      </c>
      <c r="I813">
        <v>38</v>
      </c>
      <c r="J813">
        <v>405</v>
      </c>
      <c r="K813">
        <v>6.8</v>
      </c>
      <c r="L813" t="s">
        <v>45</v>
      </c>
      <c r="O813">
        <v>10.1</v>
      </c>
      <c r="P813" t="s">
        <v>45</v>
      </c>
      <c r="Q813">
        <v>10.7</v>
      </c>
      <c r="R813" t="s">
        <v>45</v>
      </c>
      <c r="S813">
        <v>2.8</v>
      </c>
      <c r="T813" t="s">
        <v>45</v>
      </c>
      <c r="U813" t="s">
        <v>645</v>
      </c>
    </row>
    <row r="814" spans="1:21" x14ac:dyDescent="0.25">
      <c r="A814">
        <v>813</v>
      </c>
      <c r="B814" t="s">
        <v>986</v>
      </c>
      <c r="C814" t="s">
        <v>41</v>
      </c>
      <c r="D814" t="s">
        <v>42</v>
      </c>
      <c r="E814">
        <v>2.9</v>
      </c>
      <c r="F814" t="s">
        <v>158</v>
      </c>
      <c r="G814">
        <v>2</v>
      </c>
      <c r="H814" t="s">
        <v>158</v>
      </c>
      <c r="I814">
        <v>10.9</v>
      </c>
      <c r="J814" t="s">
        <v>45</v>
      </c>
      <c r="K814">
        <v>42.6</v>
      </c>
      <c r="L814">
        <v>325</v>
      </c>
      <c r="M814">
        <v>5.6</v>
      </c>
      <c r="N814" t="s">
        <v>45</v>
      </c>
      <c r="O814">
        <v>1.9</v>
      </c>
      <c r="P814" t="s">
        <v>45</v>
      </c>
      <c r="Q814">
        <v>24.2</v>
      </c>
      <c r="R814" t="s">
        <v>45</v>
      </c>
      <c r="S814">
        <v>13.6</v>
      </c>
      <c r="T814" t="s">
        <v>45</v>
      </c>
      <c r="U814" t="s">
        <v>645</v>
      </c>
    </row>
    <row r="815" spans="1:21" x14ac:dyDescent="0.25">
      <c r="A815">
        <v>814</v>
      </c>
      <c r="B815" t="s">
        <v>987</v>
      </c>
      <c r="C815" t="s">
        <v>356</v>
      </c>
      <c r="D815" t="s">
        <v>357</v>
      </c>
      <c r="E815">
        <v>9.8000000000000007</v>
      </c>
      <c r="F815" t="s">
        <v>158</v>
      </c>
      <c r="G815">
        <v>15.9</v>
      </c>
      <c r="H815" t="s">
        <v>158</v>
      </c>
      <c r="I815">
        <v>14.3</v>
      </c>
      <c r="J815" t="s">
        <v>45</v>
      </c>
      <c r="K815">
        <v>2.2999999999999998</v>
      </c>
      <c r="L815" t="s">
        <v>45</v>
      </c>
      <c r="M815">
        <v>70.099999999999994</v>
      </c>
      <c r="N815">
        <v>257</v>
      </c>
      <c r="O815">
        <v>43.5</v>
      </c>
      <c r="P815">
        <v>319</v>
      </c>
      <c r="Q815">
        <v>17</v>
      </c>
      <c r="R815" t="s">
        <v>45</v>
      </c>
      <c r="S815">
        <v>42.6</v>
      </c>
      <c r="T815">
        <v>303</v>
      </c>
      <c r="U815" t="s">
        <v>645</v>
      </c>
    </row>
    <row r="816" spans="1:21" x14ac:dyDescent="0.25">
      <c r="A816">
        <v>815</v>
      </c>
      <c r="B816" t="s">
        <v>988</v>
      </c>
      <c r="C816" t="s">
        <v>25</v>
      </c>
      <c r="D816" t="s">
        <v>26</v>
      </c>
      <c r="E816">
        <v>5.2</v>
      </c>
      <c r="F816" t="s">
        <v>158</v>
      </c>
      <c r="G816">
        <v>11.1</v>
      </c>
      <c r="H816" t="s">
        <v>158</v>
      </c>
      <c r="I816">
        <v>5.9</v>
      </c>
      <c r="J816" t="s">
        <v>45</v>
      </c>
      <c r="K816">
        <v>21.1</v>
      </c>
      <c r="L816">
        <v>538</v>
      </c>
      <c r="M816">
        <v>77.8</v>
      </c>
      <c r="N816">
        <v>224</v>
      </c>
      <c r="O816">
        <v>52.7</v>
      </c>
      <c r="P816">
        <v>276</v>
      </c>
      <c r="Q816">
        <v>65.2</v>
      </c>
      <c r="R816">
        <v>506</v>
      </c>
      <c r="S816">
        <v>11.4</v>
      </c>
      <c r="T816" t="s">
        <v>45</v>
      </c>
      <c r="U816" t="s">
        <v>645</v>
      </c>
    </row>
    <row r="817" spans="1:21" x14ac:dyDescent="0.25">
      <c r="A817">
        <v>816</v>
      </c>
      <c r="B817" t="s">
        <v>989</v>
      </c>
      <c r="C817" t="s">
        <v>711</v>
      </c>
      <c r="D817" t="s">
        <v>712</v>
      </c>
      <c r="E817">
        <v>14.6</v>
      </c>
      <c r="F817" t="s">
        <v>158</v>
      </c>
      <c r="G817">
        <v>19.8</v>
      </c>
      <c r="H817">
        <v>464</v>
      </c>
      <c r="I817">
        <v>17</v>
      </c>
      <c r="J817" t="s">
        <v>45</v>
      </c>
      <c r="K817">
        <v>8.8000000000000007</v>
      </c>
      <c r="L817" t="s">
        <v>45</v>
      </c>
      <c r="M817">
        <v>2.5</v>
      </c>
      <c r="N817" t="s">
        <v>45</v>
      </c>
      <c r="O817">
        <v>19.399999999999999</v>
      </c>
      <c r="P817">
        <v>546</v>
      </c>
      <c r="Q817">
        <v>78.7</v>
      </c>
      <c r="R817">
        <v>338</v>
      </c>
      <c r="S817">
        <v>29.4</v>
      </c>
      <c r="T817">
        <v>431</v>
      </c>
      <c r="U817" t="s">
        <v>645</v>
      </c>
    </row>
    <row r="818" spans="1:21" x14ac:dyDescent="0.25">
      <c r="A818">
        <v>817</v>
      </c>
      <c r="B818" t="s">
        <v>990</v>
      </c>
      <c r="C818" t="s">
        <v>218</v>
      </c>
      <c r="D818" t="s">
        <v>219</v>
      </c>
      <c r="E818">
        <v>17.8</v>
      </c>
      <c r="F818">
        <v>483</v>
      </c>
      <c r="G818">
        <v>17.100000000000001</v>
      </c>
      <c r="H818" t="s">
        <v>158</v>
      </c>
      <c r="I818">
        <v>4.7</v>
      </c>
      <c r="J818" t="s">
        <v>45</v>
      </c>
      <c r="K818">
        <v>14.5</v>
      </c>
      <c r="L818" t="s">
        <v>45</v>
      </c>
      <c r="M818">
        <v>32.6</v>
      </c>
      <c r="N818">
        <v>456</v>
      </c>
      <c r="O818">
        <v>7.9</v>
      </c>
      <c r="P818" t="s">
        <v>45</v>
      </c>
      <c r="Q818">
        <v>47</v>
      </c>
      <c r="R818" t="s">
        <v>45</v>
      </c>
      <c r="S818">
        <v>8.4</v>
      </c>
      <c r="T818" t="s">
        <v>45</v>
      </c>
      <c r="U818" t="s">
        <v>645</v>
      </c>
    </row>
    <row r="819" spans="1:21" x14ac:dyDescent="0.25">
      <c r="A819">
        <v>818</v>
      </c>
      <c r="B819" t="s">
        <v>991</v>
      </c>
      <c r="C819" t="s">
        <v>218</v>
      </c>
      <c r="D819" t="s">
        <v>219</v>
      </c>
      <c r="E819">
        <v>11.4</v>
      </c>
      <c r="F819" t="s">
        <v>158</v>
      </c>
      <c r="G819">
        <v>3.2</v>
      </c>
      <c r="H819" t="s">
        <v>158</v>
      </c>
      <c r="I819">
        <v>4.5999999999999996</v>
      </c>
      <c r="J819" t="s">
        <v>45</v>
      </c>
      <c r="K819">
        <v>33.299999999999997</v>
      </c>
      <c r="L819">
        <v>410</v>
      </c>
      <c r="M819">
        <v>1.7</v>
      </c>
      <c r="N819" t="s">
        <v>45</v>
      </c>
      <c r="O819">
        <v>1.5</v>
      </c>
      <c r="P819" t="s">
        <v>45</v>
      </c>
      <c r="Q819">
        <v>61.4</v>
      </c>
      <c r="R819">
        <v>552</v>
      </c>
      <c r="S819">
        <v>4.8</v>
      </c>
      <c r="T819" t="s">
        <v>45</v>
      </c>
      <c r="U819" t="s">
        <v>645</v>
      </c>
    </row>
    <row r="820" spans="1:21" x14ac:dyDescent="0.25">
      <c r="A820">
        <v>819</v>
      </c>
      <c r="B820" t="s">
        <v>992</v>
      </c>
      <c r="C820" t="s">
        <v>241</v>
      </c>
      <c r="D820" t="s">
        <v>242</v>
      </c>
      <c r="E820">
        <v>8.6</v>
      </c>
      <c r="F820" t="s">
        <v>158</v>
      </c>
      <c r="G820">
        <v>31.8</v>
      </c>
      <c r="H820">
        <v>310</v>
      </c>
      <c r="I820">
        <v>18.7</v>
      </c>
      <c r="J820" t="s">
        <v>45</v>
      </c>
      <c r="K820">
        <v>1.3</v>
      </c>
      <c r="L820" t="s">
        <v>45</v>
      </c>
      <c r="M820">
        <v>24.6</v>
      </c>
      <c r="N820">
        <v>528</v>
      </c>
      <c r="O820">
        <v>11.2</v>
      </c>
      <c r="P820" t="s">
        <v>45</v>
      </c>
      <c r="Q820">
        <v>12.2</v>
      </c>
      <c r="R820" t="s">
        <v>45</v>
      </c>
      <c r="U820" t="s">
        <v>645</v>
      </c>
    </row>
    <row r="821" spans="1:21" x14ac:dyDescent="0.25">
      <c r="A821">
        <v>820</v>
      </c>
      <c r="B821" t="s">
        <v>993</v>
      </c>
      <c r="C821" t="s">
        <v>133</v>
      </c>
      <c r="D821" t="s">
        <v>134</v>
      </c>
      <c r="E821">
        <v>4.5999999999999996</v>
      </c>
      <c r="F821" t="s">
        <v>158</v>
      </c>
      <c r="G821">
        <v>2.5</v>
      </c>
      <c r="H821" t="s">
        <v>158</v>
      </c>
      <c r="I821">
        <v>41.8</v>
      </c>
      <c r="J821">
        <v>373</v>
      </c>
      <c r="K821">
        <v>1.7</v>
      </c>
      <c r="L821" t="s">
        <v>45</v>
      </c>
      <c r="M821">
        <v>6.6</v>
      </c>
      <c r="N821" t="s">
        <v>45</v>
      </c>
      <c r="O821">
        <v>5.3</v>
      </c>
      <c r="P821" t="s">
        <v>45</v>
      </c>
      <c r="Q821">
        <v>3.3</v>
      </c>
      <c r="R821" t="s">
        <v>45</v>
      </c>
      <c r="S821">
        <v>7.5</v>
      </c>
      <c r="T821" t="s">
        <v>45</v>
      </c>
      <c r="U821" t="s">
        <v>645</v>
      </c>
    </row>
    <row r="822" spans="1:21" x14ac:dyDescent="0.25">
      <c r="A822">
        <v>821</v>
      </c>
      <c r="B822" t="s">
        <v>994</v>
      </c>
      <c r="C822" t="s">
        <v>70</v>
      </c>
      <c r="D822" t="s">
        <v>71</v>
      </c>
      <c r="E822">
        <v>4.0999999999999996</v>
      </c>
      <c r="F822" t="s">
        <v>158</v>
      </c>
      <c r="G822">
        <v>7.5</v>
      </c>
      <c r="H822" t="s">
        <v>158</v>
      </c>
      <c r="I822">
        <v>6.4</v>
      </c>
      <c r="J822" t="s">
        <v>45</v>
      </c>
      <c r="K822">
        <v>9.6</v>
      </c>
      <c r="L822" t="s">
        <v>45</v>
      </c>
      <c r="M822">
        <v>30.1</v>
      </c>
      <c r="N822">
        <v>474</v>
      </c>
      <c r="O822">
        <v>93.1</v>
      </c>
      <c r="P822">
        <v>93</v>
      </c>
      <c r="Q822">
        <v>64.5</v>
      </c>
      <c r="R822">
        <v>517</v>
      </c>
      <c r="S822">
        <v>8.1</v>
      </c>
      <c r="T822" t="s">
        <v>45</v>
      </c>
      <c r="U822" t="s">
        <v>645</v>
      </c>
    </row>
    <row r="823" spans="1:21" x14ac:dyDescent="0.25">
      <c r="A823">
        <v>822</v>
      </c>
      <c r="B823" t="s">
        <v>995</v>
      </c>
      <c r="C823" t="s">
        <v>41</v>
      </c>
      <c r="D823" t="s">
        <v>42</v>
      </c>
      <c r="E823">
        <v>3</v>
      </c>
      <c r="F823" t="s">
        <v>158</v>
      </c>
      <c r="G823">
        <v>1.7</v>
      </c>
      <c r="H823" t="s">
        <v>158</v>
      </c>
      <c r="I823">
        <v>6.4</v>
      </c>
      <c r="J823" t="s">
        <v>45</v>
      </c>
      <c r="K823">
        <v>50.2</v>
      </c>
      <c r="L823">
        <v>259</v>
      </c>
      <c r="Q823">
        <v>35.6</v>
      </c>
      <c r="R823" t="s">
        <v>45</v>
      </c>
      <c r="S823">
        <v>9.1999999999999993</v>
      </c>
      <c r="T823" t="s">
        <v>45</v>
      </c>
      <c r="U823" t="s">
        <v>645</v>
      </c>
    </row>
    <row r="824" spans="1:21" x14ac:dyDescent="0.25">
      <c r="A824">
        <v>823</v>
      </c>
      <c r="B824" t="s">
        <v>996</v>
      </c>
      <c r="C824" t="s">
        <v>22</v>
      </c>
      <c r="D824" t="s">
        <v>23</v>
      </c>
      <c r="E824">
        <v>1</v>
      </c>
      <c r="F824" t="s">
        <v>158</v>
      </c>
      <c r="G824">
        <v>3.2</v>
      </c>
      <c r="H824" t="s">
        <v>158</v>
      </c>
      <c r="I824">
        <v>15.9</v>
      </c>
      <c r="J824" t="s">
        <v>45</v>
      </c>
      <c r="K824">
        <v>39.200000000000003</v>
      </c>
      <c r="L824">
        <v>356</v>
      </c>
      <c r="M824">
        <v>49.6</v>
      </c>
      <c r="N824">
        <v>352</v>
      </c>
      <c r="O824">
        <v>9.1999999999999993</v>
      </c>
      <c r="P824" t="s">
        <v>45</v>
      </c>
      <c r="Q824">
        <v>42.9</v>
      </c>
      <c r="R824" t="s">
        <v>45</v>
      </c>
      <c r="S824">
        <v>19</v>
      </c>
      <c r="T824" t="s">
        <v>45</v>
      </c>
      <c r="U824" t="s">
        <v>645</v>
      </c>
    </row>
    <row r="825" spans="1:21" x14ac:dyDescent="0.25">
      <c r="A825">
        <v>824</v>
      </c>
      <c r="B825" t="s">
        <v>997</v>
      </c>
      <c r="C825" t="s">
        <v>22</v>
      </c>
      <c r="D825" t="s">
        <v>23</v>
      </c>
      <c r="E825">
        <v>8.1</v>
      </c>
      <c r="F825" t="s">
        <v>158</v>
      </c>
      <c r="G825">
        <v>16.399999999999999</v>
      </c>
      <c r="H825" t="s">
        <v>158</v>
      </c>
      <c r="I825">
        <v>12.5</v>
      </c>
      <c r="J825" t="s">
        <v>45</v>
      </c>
      <c r="K825">
        <v>21</v>
      </c>
      <c r="L825">
        <v>540</v>
      </c>
      <c r="M825">
        <v>2.1</v>
      </c>
      <c r="N825" t="s">
        <v>45</v>
      </c>
      <c r="O825">
        <v>5.0999999999999996</v>
      </c>
      <c r="P825" t="s">
        <v>45</v>
      </c>
      <c r="Q825">
        <v>71.3</v>
      </c>
      <c r="R825">
        <v>445</v>
      </c>
      <c r="S825">
        <v>12</v>
      </c>
      <c r="T825" t="s">
        <v>45</v>
      </c>
      <c r="U825" t="s">
        <v>645</v>
      </c>
    </row>
    <row r="826" spans="1:21" x14ac:dyDescent="0.25">
      <c r="A826">
        <v>825</v>
      </c>
      <c r="B826" t="s">
        <v>998</v>
      </c>
      <c r="C826" t="s">
        <v>22</v>
      </c>
      <c r="D826" t="s">
        <v>23</v>
      </c>
      <c r="E826">
        <v>8</v>
      </c>
      <c r="F826" t="s">
        <v>158</v>
      </c>
      <c r="G826">
        <v>12.4</v>
      </c>
      <c r="H826" t="s">
        <v>158</v>
      </c>
      <c r="I826">
        <v>30</v>
      </c>
      <c r="J826">
        <v>511</v>
      </c>
      <c r="K826">
        <v>19</v>
      </c>
      <c r="L826">
        <v>573</v>
      </c>
      <c r="M826">
        <v>6.5</v>
      </c>
      <c r="N826" t="s">
        <v>45</v>
      </c>
      <c r="O826">
        <v>7.6</v>
      </c>
      <c r="P826" t="s">
        <v>45</v>
      </c>
      <c r="Q826">
        <v>34</v>
      </c>
      <c r="R826" t="s">
        <v>45</v>
      </c>
      <c r="S826">
        <v>65.900000000000006</v>
      </c>
      <c r="T826">
        <v>161</v>
      </c>
      <c r="U826" t="s">
        <v>645</v>
      </c>
    </row>
    <row r="827" spans="1:21" x14ac:dyDescent="0.25">
      <c r="A827">
        <v>826</v>
      </c>
      <c r="B827" t="s">
        <v>999</v>
      </c>
      <c r="C827" t="s">
        <v>398</v>
      </c>
      <c r="D827" t="s">
        <v>399</v>
      </c>
      <c r="E827">
        <v>11.3</v>
      </c>
      <c r="F827" t="s">
        <v>158</v>
      </c>
      <c r="G827">
        <v>25.2</v>
      </c>
      <c r="H827">
        <v>380</v>
      </c>
      <c r="I827">
        <v>21.4</v>
      </c>
      <c r="J827" t="s">
        <v>45</v>
      </c>
      <c r="K827">
        <v>4.0999999999999996</v>
      </c>
      <c r="L827" t="s">
        <v>45</v>
      </c>
      <c r="M827">
        <v>2.2999999999999998</v>
      </c>
      <c r="N827" t="s">
        <v>45</v>
      </c>
      <c r="O827">
        <v>2.2000000000000002</v>
      </c>
      <c r="P827" t="s">
        <v>45</v>
      </c>
      <c r="Q827">
        <v>36.1</v>
      </c>
      <c r="R827" t="s">
        <v>45</v>
      </c>
      <c r="S827">
        <v>6.3</v>
      </c>
      <c r="T827" t="s">
        <v>45</v>
      </c>
      <c r="U827" t="s">
        <v>645</v>
      </c>
    </row>
    <row r="828" spans="1:21" x14ac:dyDescent="0.25">
      <c r="A828">
        <v>827</v>
      </c>
      <c r="B828" t="s">
        <v>1000</v>
      </c>
      <c r="C828" t="s">
        <v>404</v>
      </c>
      <c r="D828" t="s">
        <v>405</v>
      </c>
      <c r="E828">
        <v>10.1</v>
      </c>
      <c r="F828" t="s">
        <v>158</v>
      </c>
      <c r="G828">
        <v>6.2</v>
      </c>
      <c r="H828" t="s">
        <v>158</v>
      </c>
      <c r="I828">
        <v>8.8000000000000007</v>
      </c>
      <c r="J828" t="s">
        <v>45</v>
      </c>
      <c r="K828">
        <v>9.3000000000000007</v>
      </c>
      <c r="L828" t="s">
        <v>45</v>
      </c>
      <c r="M828">
        <v>28.1</v>
      </c>
      <c r="N828">
        <v>498</v>
      </c>
      <c r="O828">
        <v>52.4</v>
      </c>
      <c r="P828">
        <v>277</v>
      </c>
      <c r="Q828">
        <v>85.1</v>
      </c>
      <c r="R828">
        <v>238</v>
      </c>
      <c r="S828">
        <v>10</v>
      </c>
      <c r="T828" t="s">
        <v>45</v>
      </c>
      <c r="U828" t="s">
        <v>645</v>
      </c>
    </row>
    <row r="829" spans="1:21" x14ac:dyDescent="0.25">
      <c r="A829">
        <v>828</v>
      </c>
      <c r="B829" t="s">
        <v>1001</v>
      </c>
      <c r="C829" t="s">
        <v>544</v>
      </c>
      <c r="D829" t="s">
        <v>545</v>
      </c>
      <c r="E829">
        <v>19.100000000000001</v>
      </c>
      <c r="F829">
        <v>450</v>
      </c>
      <c r="G829">
        <v>34.299999999999997</v>
      </c>
      <c r="H829">
        <v>284</v>
      </c>
      <c r="I829">
        <v>11.5</v>
      </c>
      <c r="J829" t="s">
        <v>45</v>
      </c>
      <c r="K829">
        <v>4.0999999999999996</v>
      </c>
      <c r="L829" t="s">
        <v>45</v>
      </c>
      <c r="M829">
        <v>2.2000000000000002</v>
      </c>
      <c r="N829" t="s">
        <v>45</v>
      </c>
      <c r="O829">
        <v>3</v>
      </c>
      <c r="P829" t="s">
        <v>45</v>
      </c>
      <c r="Q829">
        <v>13.2</v>
      </c>
      <c r="R829" t="s">
        <v>45</v>
      </c>
      <c r="S829">
        <v>76.3</v>
      </c>
      <c r="T829">
        <v>117</v>
      </c>
      <c r="U829" t="s">
        <v>645</v>
      </c>
    </row>
    <row r="830" spans="1:21" x14ac:dyDescent="0.25">
      <c r="A830">
        <v>829</v>
      </c>
      <c r="B830" t="s">
        <v>1002</v>
      </c>
      <c r="C830" t="s">
        <v>25</v>
      </c>
      <c r="D830" t="s">
        <v>26</v>
      </c>
      <c r="E830">
        <v>4.7</v>
      </c>
      <c r="F830" t="s">
        <v>158</v>
      </c>
      <c r="G830">
        <v>5.2</v>
      </c>
      <c r="H830" t="s">
        <v>158</v>
      </c>
      <c r="I830">
        <v>5.9</v>
      </c>
      <c r="J830" t="s">
        <v>45</v>
      </c>
      <c r="K830">
        <v>6.8</v>
      </c>
      <c r="L830" t="s">
        <v>45</v>
      </c>
      <c r="M830">
        <v>73.400000000000006</v>
      </c>
      <c r="N830">
        <v>245</v>
      </c>
      <c r="O830">
        <v>95.1</v>
      </c>
      <c r="P830">
        <v>76</v>
      </c>
      <c r="Q830">
        <v>63.4</v>
      </c>
      <c r="R830">
        <v>529</v>
      </c>
      <c r="S830">
        <v>3.6</v>
      </c>
      <c r="T830" t="s">
        <v>45</v>
      </c>
      <c r="U830" t="s">
        <v>645</v>
      </c>
    </row>
    <row r="831" spans="1:21" x14ac:dyDescent="0.25">
      <c r="A831">
        <v>830</v>
      </c>
      <c r="B831" t="s">
        <v>1003</v>
      </c>
      <c r="C831" t="s">
        <v>331</v>
      </c>
      <c r="D831" t="s">
        <v>332</v>
      </c>
      <c r="E831">
        <v>15</v>
      </c>
      <c r="F831" t="s">
        <v>158</v>
      </c>
      <c r="G831">
        <v>24.2</v>
      </c>
      <c r="H831">
        <v>396</v>
      </c>
      <c r="I831">
        <v>13.1</v>
      </c>
      <c r="J831" t="s">
        <v>45</v>
      </c>
      <c r="K831">
        <v>1.4</v>
      </c>
      <c r="L831" t="s">
        <v>45</v>
      </c>
      <c r="M831">
        <v>21.1</v>
      </c>
      <c r="N831">
        <v>568</v>
      </c>
      <c r="O831">
        <v>2.6</v>
      </c>
      <c r="P831" t="s">
        <v>45</v>
      </c>
      <c r="Q831">
        <v>13.9</v>
      </c>
      <c r="R831" t="s">
        <v>45</v>
      </c>
      <c r="S831">
        <v>14.2</v>
      </c>
      <c r="T831" t="s">
        <v>45</v>
      </c>
      <c r="U831" t="s">
        <v>645</v>
      </c>
    </row>
    <row r="832" spans="1:21" x14ac:dyDescent="0.25">
      <c r="A832">
        <v>831</v>
      </c>
      <c r="B832" t="s">
        <v>1004</v>
      </c>
      <c r="C832" t="s">
        <v>41</v>
      </c>
      <c r="D832" t="s">
        <v>42</v>
      </c>
      <c r="E832">
        <v>2.8</v>
      </c>
      <c r="F832" t="s">
        <v>158</v>
      </c>
      <c r="G832">
        <v>1.4</v>
      </c>
      <c r="H832" t="s">
        <v>158</v>
      </c>
      <c r="I832">
        <v>29</v>
      </c>
      <c r="J832">
        <v>529</v>
      </c>
      <c r="K832">
        <v>30.2</v>
      </c>
      <c r="L832">
        <v>427</v>
      </c>
      <c r="M832">
        <v>2.5</v>
      </c>
      <c r="N832" t="s">
        <v>45</v>
      </c>
      <c r="O832">
        <v>3.8</v>
      </c>
      <c r="P832" t="s">
        <v>45</v>
      </c>
      <c r="Q832">
        <v>34.700000000000003</v>
      </c>
      <c r="R832" t="s">
        <v>45</v>
      </c>
      <c r="S832">
        <v>2.5</v>
      </c>
      <c r="T832" t="s">
        <v>45</v>
      </c>
      <c r="U832" t="s">
        <v>645</v>
      </c>
    </row>
    <row r="833" spans="1:21" x14ac:dyDescent="0.25">
      <c r="A833">
        <v>832</v>
      </c>
      <c r="B833" t="s">
        <v>1005</v>
      </c>
      <c r="C833" t="s">
        <v>1006</v>
      </c>
      <c r="D833" t="s">
        <v>1007</v>
      </c>
      <c r="E833">
        <v>8.8000000000000007</v>
      </c>
      <c r="F833" t="s">
        <v>158</v>
      </c>
      <c r="G833">
        <v>24.7</v>
      </c>
      <c r="H833">
        <v>387</v>
      </c>
      <c r="I833">
        <v>3.9</v>
      </c>
      <c r="J833" t="s">
        <v>45</v>
      </c>
      <c r="K833">
        <v>19.5</v>
      </c>
      <c r="L833">
        <v>566</v>
      </c>
      <c r="M833">
        <v>37.6</v>
      </c>
      <c r="N833">
        <v>423</v>
      </c>
      <c r="O833">
        <v>1.2</v>
      </c>
      <c r="P833" t="s">
        <v>45</v>
      </c>
      <c r="Q833">
        <v>81.8</v>
      </c>
      <c r="R833">
        <v>294</v>
      </c>
      <c r="S833">
        <v>23.3</v>
      </c>
      <c r="T833">
        <v>519</v>
      </c>
      <c r="U833" t="s">
        <v>645</v>
      </c>
    </row>
    <row r="834" spans="1:21" x14ac:dyDescent="0.25">
      <c r="A834">
        <v>833</v>
      </c>
      <c r="B834" t="s">
        <v>1008</v>
      </c>
      <c r="C834" t="s">
        <v>25</v>
      </c>
      <c r="D834" t="s">
        <v>26</v>
      </c>
      <c r="E834">
        <v>4.4000000000000004</v>
      </c>
      <c r="F834" t="s">
        <v>158</v>
      </c>
      <c r="G834">
        <v>4</v>
      </c>
      <c r="H834" t="s">
        <v>158</v>
      </c>
      <c r="I834">
        <v>5</v>
      </c>
      <c r="J834" t="s">
        <v>45</v>
      </c>
      <c r="K834">
        <v>9.4</v>
      </c>
      <c r="L834" t="s">
        <v>45</v>
      </c>
      <c r="M834">
        <v>62.7</v>
      </c>
      <c r="N834">
        <v>301</v>
      </c>
      <c r="O834">
        <v>88.6</v>
      </c>
      <c r="P834">
        <v>117</v>
      </c>
      <c r="Q834">
        <v>42.1</v>
      </c>
      <c r="R834" t="s">
        <v>45</v>
      </c>
      <c r="S834">
        <v>9.5</v>
      </c>
      <c r="T834" t="s">
        <v>45</v>
      </c>
      <c r="U834" t="s">
        <v>645</v>
      </c>
    </row>
    <row r="835" spans="1:21" x14ac:dyDescent="0.25">
      <c r="A835">
        <v>834</v>
      </c>
      <c r="B835" t="s">
        <v>1009</v>
      </c>
      <c r="C835" t="s">
        <v>398</v>
      </c>
      <c r="D835" t="s">
        <v>399</v>
      </c>
      <c r="E835">
        <v>8.5</v>
      </c>
      <c r="F835" t="s">
        <v>158</v>
      </c>
      <c r="G835">
        <v>13.1</v>
      </c>
      <c r="H835" t="s">
        <v>158</v>
      </c>
      <c r="I835">
        <v>37.299999999999997</v>
      </c>
      <c r="J835">
        <v>415</v>
      </c>
      <c r="K835">
        <v>11.1</v>
      </c>
      <c r="L835" t="s">
        <v>45</v>
      </c>
      <c r="M835">
        <v>3.3</v>
      </c>
      <c r="N835" t="s">
        <v>45</v>
      </c>
      <c r="O835">
        <v>5.3</v>
      </c>
      <c r="P835" t="s">
        <v>45</v>
      </c>
      <c r="Q835">
        <v>61.8</v>
      </c>
      <c r="R835">
        <v>548</v>
      </c>
      <c r="S835">
        <v>6.6</v>
      </c>
      <c r="T835" t="s">
        <v>45</v>
      </c>
      <c r="U835" t="s">
        <v>645</v>
      </c>
    </row>
    <row r="836" spans="1:21" x14ac:dyDescent="0.25">
      <c r="A836">
        <v>835</v>
      </c>
      <c r="B836" t="s">
        <v>1010</v>
      </c>
      <c r="C836" t="s">
        <v>22</v>
      </c>
      <c r="D836" t="s">
        <v>23</v>
      </c>
      <c r="E836">
        <v>12.7</v>
      </c>
      <c r="F836" t="s">
        <v>158</v>
      </c>
      <c r="G836">
        <v>19.7</v>
      </c>
      <c r="H836">
        <v>469</v>
      </c>
      <c r="I836">
        <v>4.8</v>
      </c>
      <c r="J836" t="s">
        <v>45</v>
      </c>
      <c r="K836">
        <v>26.1</v>
      </c>
      <c r="L836">
        <v>474</v>
      </c>
      <c r="M836">
        <v>8.5</v>
      </c>
      <c r="N836" t="s">
        <v>45</v>
      </c>
      <c r="O836">
        <v>6.3</v>
      </c>
      <c r="P836" t="s">
        <v>45</v>
      </c>
      <c r="Q836">
        <v>51.7</v>
      </c>
      <c r="R836" t="s">
        <v>45</v>
      </c>
      <c r="S836">
        <v>16.600000000000001</v>
      </c>
      <c r="T836" t="s">
        <v>45</v>
      </c>
      <c r="U836" t="s">
        <v>645</v>
      </c>
    </row>
    <row r="837" spans="1:21" x14ac:dyDescent="0.25">
      <c r="A837">
        <v>836</v>
      </c>
      <c r="B837" t="s">
        <v>1011</v>
      </c>
      <c r="C837" t="s">
        <v>753</v>
      </c>
      <c r="D837" t="s">
        <v>754</v>
      </c>
      <c r="E837">
        <v>5.8</v>
      </c>
      <c r="F837" t="s">
        <v>158</v>
      </c>
      <c r="G837">
        <v>9.3000000000000007</v>
      </c>
      <c r="H837" t="s">
        <v>158</v>
      </c>
      <c r="I837">
        <v>24.6</v>
      </c>
      <c r="J837">
        <v>592</v>
      </c>
      <c r="K837">
        <v>3.8</v>
      </c>
      <c r="L837" t="s">
        <v>45</v>
      </c>
      <c r="M837">
        <v>56.1</v>
      </c>
      <c r="N837">
        <v>327</v>
      </c>
      <c r="O837">
        <v>17.600000000000001</v>
      </c>
      <c r="P837">
        <v>568</v>
      </c>
      <c r="Q837">
        <v>31.9</v>
      </c>
      <c r="R837" t="s">
        <v>45</v>
      </c>
      <c r="S837">
        <v>54.6</v>
      </c>
      <c r="T837">
        <v>217</v>
      </c>
      <c r="U837" t="s">
        <v>645</v>
      </c>
    </row>
    <row r="838" spans="1:21" x14ac:dyDescent="0.25">
      <c r="A838">
        <v>837</v>
      </c>
      <c r="B838" t="s">
        <v>1012</v>
      </c>
      <c r="C838" t="s">
        <v>866</v>
      </c>
      <c r="D838" t="s">
        <v>867</v>
      </c>
      <c r="E838">
        <v>7.7</v>
      </c>
      <c r="F838" t="s">
        <v>158</v>
      </c>
      <c r="G838">
        <v>7.1</v>
      </c>
      <c r="H838" t="s">
        <v>158</v>
      </c>
      <c r="I838">
        <v>8.4</v>
      </c>
      <c r="J838" t="s">
        <v>45</v>
      </c>
      <c r="K838">
        <v>4.0999999999999996</v>
      </c>
      <c r="L838" t="s">
        <v>45</v>
      </c>
      <c r="M838">
        <v>100</v>
      </c>
      <c r="N838">
        <v>13</v>
      </c>
      <c r="O838">
        <v>24.9</v>
      </c>
      <c r="P838">
        <v>470</v>
      </c>
      <c r="Q838">
        <v>6.1</v>
      </c>
      <c r="R838" t="s">
        <v>45</v>
      </c>
      <c r="S838">
        <v>100</v>
      </c>
      <c r="T838">
        <v>6</v>
      </c>
      <c r="U838" t="s">
        <v>645</v>
      </c>
    </row>
    <row r="839" spans="1:21" x14ac:dyDescent="0.25">
      <c r="A839">
        <v>838</v>
      </c>
      <c r="B839" t="s">
        <v>1013</v>
      </c>
      <c r="C839" t="s">
        <v>620</v>
      </c>
      <c r="D839" t="s">
        <v>621</v>
      </c>
      <c r="E839">
        <v>18</v>
      </c>
      <c r="F839">
        <v>480</v>
      </c>
      <c r="G839">
        <v>18.8</v>
      </c>
      <c r="H839">
        <v>483</v>
      </c>
      <c r="I839">
        <v>8.6</v>
      </c>
      <c r="J839" t="s">
        <v>45</v>
      </c>
      <c r="K839">
        <v>5.4</v>
      </c>
      <c r="L839" t="s">
        <v>45</v>
      </c>
      <c r="M839">
        <v>3.1</v>
      </c>
      <c r="N839" t="s">
        <v>45</v>
      </c>
      <c r="O839">
        <v>2.7</v>
      </c>
      <c r="P839" t="s">
        <v>45</v>
      </c>
      <c r="Q839">
        <v>72.8</v>
      </c>
      <c r="R839">
        <v>426</v>
      </c>
      <c r="S839">
        <v>15.2</v>
      </c>
      <c r="T839" t="s">
        <v>45</v>
      </c>
      <c r="U839" t="s">
        <v>645</v>
      </c>
    </row>
    <row r="840" spans="1:21" x14ac:dyDescent="0.25">
      <c r="A840">
        <v>839</v>
      </c>
      <c r="B840" t="s">
        <v>1014</v>
      </c>
      <c r="C840" t="s">
        <v>41</v>
      </c>
      <c r="D840" t="s">
        <v>42</v>
      </c>
      <c r="E840">
        <v>2.9</v>
      </c>
      <c r="F840" t="s">
        <v>158</v>
      </c>
      <c r="G840">
        <v>1.4</v>
      </c>
      <c r="H840" t="s">
        <v>158</v>
      </c>
      <c r="I840">
        <v>19.100000000000001</v>
      </c>
      <c r="J840" t="s">
        <v>45</v>
      </c>
      <c r="K840">
        <v>33.700000000000003</v>
      </c>
      <c r="L840">
        <v>407</v>
      </c>
      <c r="M840">
        <v>3.4</v>
      </c>
      <c r="N840" t="s">
        <v>45</v>
      </c>
      <c r="O840">
        <v>2.8</v>
      </c>
      <c r="P840" t="s">
        <v>45</v>
      </c>
      <c r="Q840">
        <v>30</v>
      </c>
      <c r="R840" t="s">
        <v>45</v>
      </c>
      <c r="S840">
        <v>6.6</v>
      </c>
      <c r="T840" t="s">
        <v>45</v>
      </c>
      <c r="U840" t="s">
        <v>645</v>
      </c>
    </row>
    <row r="841" spans="1:21" x14ac:dyDescent="0.25">
      <c r="A841">
        <v>840</v>
      </c>
      <c r="B841" t="s">
        <v>1015</v>
      </c>
      <c r="C841" t="s">
        <v>241</v>
      </c>
      <c r="D841" t="s">
        <v>242</v>
      </c>
      <c r="E841">
        <v>3.5</v>
      </c>
      <c r="F841" t="s">
        <v>158</v>
      </c>
      <c r="G841">
        <v>3.8</v>
      </c>
      <c r="H841" t="s">
        <v>158</v>
      </c>
      <c r="I841">
        <v>16.100000000000001</v>
      </c>
      <c r="J841" t="s">
        <v>45</v>
      </c>
      <c r="K841">
        <v>48.6</v>
      </c>
      <c r="L841">
        <v>271</v>
      </c>
      <c r="M841">
        <v>1.7</v>
      </c>
      <c r="N841" t="s">
        <v>45</v>
      </c>
      <c r="O841">
        <v>1</v>
      </c>
      <c r="P841" t="s">
        <v>45</v>
      </c>
      <c r="Q841">
        <v>11.6</v>
      </c>
      <c r="R841" t="s">
        <v>45</v>
      </c>
      <c r="S841">
        <v>23.3</v>
      </c>
      <c r="T841">
        <v>518</v>
      </c>
      <c r="U841" t="s">
        <v>645</v>
      </c>
    </row>
    <row r="842" spans="1:21" x14ac:dyDescent="0.25">
      <c r="A842">
        <v>841</v>
      </c>
      <c r="B842" t="s">
        <v>1016</v>
      </c>
      <c r="C842" t="s">
        <v>22</v>
      </c>
      <c r="D842" t="s">
        <v>23</v>
      </c>
      <c r="E842">
        <v>8.3000000000000007</v>
      </c>
      <c r="F842" t="s">
        <v>158</v>
      </c>
      <c r="G842">
        <v>7.1</v>
      </c>
      <c r="H842" t="s">
        <v>158</v>
      </c>
      <c r="I842">
        <v>20</v>
      </c>
      <c r="J842" t="s">
        <v>45</v>
      </c>
      <c r="K842">
        <v>17.7</v>
      </c>
      <c r="L842">
        <v>587</v>
      </c>
      <c r="M842">
        <v>30.7</v>
      </c>
      <c r="N842">
        <v>467</v>
      </c>
      <c r="O842">
        <v>5.4</v>
      </c>
      <c r="P842" t="s">
        <v>45</v>
      </c>
      <c r="Q842">
        <v>42.8</v>
      </c>
      <c r="R842" t="s">
        <v>45</v>
      </c>
      <c r="S842">
        <v>3.8</v>
      </c>
      <c r="T842" t="s">
        <v>45</v>
      </c>
      <c r="U842" t="s">
        <v>645</v>
      </c>
    </row>
    <row r="843" spans="1:21" x14ac:dyDescent="0.25">
      <c r="A843">
        <v>842</v>
      </c>
      <c r="B843" t="s">
        <v>1017</v>
      </c>
      <c r="C843" t="s">
        <v>1018</v>
      </c>
      <c r="D843" t="s">
        <v>1019</v>
      </c>
      <c r="E843">
        <v>3.7</v>
      </c>
      <c r="F843" t="s">
        <v>158</v>
      </c>
      <c r="G843">
        <v>8.6999999999999993</v>
      </c>
      <c r="H843" t="s">
        <v>158</v>
      </c>
      <c r="I843">
        <v>46.5</v>
      </c>
      <c r="J843">
        <v>333</v>
      </c>
      <c r="K843">
        <v>1.1000000000000001</v>
      </c>
      <c r="L843" t="s">
        <v>45</v>
      </c>
      <c r="M843">
        <v>14.7</v>
      </c>
      <c r="N843" t="s">
        <v>45</v>
      </c>
      <c r="O843">
        <v>3.5</v>
      </c>
      <c r="P843" t="s">
        <v>45</v>
      </c>
      <c r="Q843">
        <v>7.6</v>
      </c>
      <c r="R843" t="s">
        <v>45</v>
      </c>
      <c r="S843">
        <v>31</v>
      </c>
      <c r="T843">
        <v>401</v>
      </c>
      <c r="U843" t="s">
        <v>645</v>
      </c>
    </row>
    <row r="844" spans="1:21" x14ac:dyDescent="0.25">
      <c r="A844">
        <v>843</v>
      </c>
      <c r="B844" t="s">
        <v>1020</v>
      </c>
      <c r="C844" t="s">
        <v>57</v>
      </c>
      <c r="D844" t="s">
        <v>58</v>
      </c>
      <c r="E844">
        <v>4.3</v>
      </c>
      <c r="F844" t="s">
        <v>158</v>
      </c>
      <c r="G844">
        <v>12</v>
      </c>
      <c r="H844" t="s">
        <v>158</v>
      </c>
      <c r="I844">
        <v>16.600000000000001</v>
      </c>
      <c r="J844" t="s">
        <v>45</v>
      </c>
      <c r="K844">
        <v>1.7</v>
      </c>
      <c r="L844" t="s">
        <v>45</v>
      </c>
      <c r="M844">
        <v>76.400000000000006</v>
      </c>
      <c r="N844">
        <v>231</v>
      </c>
      <c r="O844">
        <v>14.8</v>
      </c>
      <c r="P844" t="s">
        <v>45</v>
      </c>
      <c r="Q844">
        <v>7</v>
      </c>
      <c r="R844" t="s">
        <v>45</v>
      </c>
      <c r="S844">
        <v>33.5</v>
      </c>
      <c r="T844">
        <v>379</v>
      </c>
      <c r="U844" t="s">
        <v>645</v>
      </c>
    </row>
    <row r="845" spans="1:21" x14ac:dyDescent="0.25">
      <c r="A845">
        <v>844</v>
      </c>
      <c r="B845" t="s">
        <v>1021</v>
      </c>
      <c r="C845" t="s">
        <v>177</v>
      </c>
      <c r="D845" t="s">
        <v>178</v>
      </c>
      <c r="E845">
        <v>3.5</v>
      </c>
      <c r="F845" t="s">
        <v>158</v>
      </c>
      <c r="G845">
        <v>3.5</v>
      </c>
      <c r="H845" t="s">
        <v>158</v>
      </c>
      <c r="I845">
        <v>9.5</v>
      </c>
      <c r="J845" t="s">
        <v>45</v>
      </c>
      <c r="K845">
        <v>1.3</v>
      </c>
      <c r="L845" t="s">
        <v>45</v>
      </c>
      <c r="M845">
        <v>80.7</v>
      </c>
      <c r="N845">
        <v>217</v>
      </c>
      <c r="O845">
        <v>100</v>
      </c>
      <c r="P845">
        <v>1</v>
      </c>
      <c r="Q845">
        <v>8.4</v>
      </c>
      <c r="R845" t="s">
        <v>45</v>
      </c>
      <c r="S845">
        <v>4.5999999999999996</v>
      </c>
      <c r="T845" t="s">
        <v>45</v>
      </c>
      <c r="U845" t="s">
        <v>645</v>
      </c>
    </row>
    <row r="846" spans="1:21" x14ac:dyDescent="0.25">
      <c r="A846">
        <v>845</v>
      </c>
      <c r="B846" t="s">
        <v>1022</v>
      </c>
      <c r="C846" t="s">
        <v>620</v>
      </c>
      <c r="D846" t="s">
        <v>621</v>
      </c>
      <c r="E846">
        <v>24.6</v>
      </c>
      <c r="F846">
        <v>345</v>
      </c>
      <c r="G846">
        <v>15.2</v>
      </c>
      <c r="H846" t="s">
        <v>158</v>
      </c>
      <c r="I846">
        <v>3.1</v>
      </c>
      <c r="J846" t="s">
        <v>45</v>
      </c>
      <c r="K846">
        <v>5.4</v>
      </c>
      <c r="L846" t="s">
        <v>45</v>
      </c>
      <c r="M846">
        <v>9.1999999999999993</v>
      </c>
      <c r="N846" t="s">
        <v>45</v>
      </c>
      <c r="O846">
        <v>17.600000000000001</v>
      </c>
      <c r="P846">
        <v>569</v>
      </c>
      <c r="Q846">
        <v>68.3</v>
      </c>
      <c r="R846">
        <v>475</v>
      </c>
      <c r="S846">
        <v>29.5</v>
      </c>
      <c r="T846">
        <v>427</v>
      </c>
      <c r="U846" t="s">
        <v>645</v>
      </c>
    </row>
    <row r="847" spans="1:21" x14ac:dyDescent="0.25">
      <c r="A847">
        <v>846</v>
      </c>
      <c r="B847" t="s">
        <v>1023</v>
      </c>
      <c r="C847" t="s">
        <v>174</v>
      </c>
      <c r="D847" t="s">
        <v>175</v>
      </c>
      <c r="E847">
        <v>5.7</v>
      </c>
      <c r="F847" t="s">
        <v>158</v>
      </c>
      <c r="G847">
        <v>7.7</v>
      </c>
      <c r="H847" t="s">
        <v>158</v>
      </c>
      <c r="I847">
        <v>44.1</v>
      </c>
      <c r="J847">
        <v>348</v>
      </c>
      <c r="K847">
        <v>1</v>
      </c>
      <c r="L847" t="s">
        <v>45</v>
      </c>
      <c r="M847">
        <v>2.8</v>
      </c>
      <c r="N847" t="s">
        <v>45</v>
      </c>
      <c r="O847">
        <v>1.6</v>
      </c>
      <c r="P847" t="s">
        <v>45</v>
      </c>
      <c r="Q847">
        <v>2.1</v>
      </c>
      <c r="R847" t="s">
        <v>45</v>
      </c>
      <c r="S847">
        <v>8.5</v>
      </c>
      <c r="T847" t="s">
        <v>45</v>
      </c>
      <c r="U847" t="s">
        <v>645</v>
      </c>
    </row>
    <row r="848" spans="1:21" x14ac:dyDescent="0.25">
      <c r="A848">
        <v>847</v>
      </c>
      <c r="B848" t="s">
        <v>1024</v>
      </c>
      <c r="C848" t="s">
        <v>241</v>
      </c>
      <c r="D848" t="s">
        <v>242</v>
      </c>
      <c r="E848">
        <v>6.3</v>
      </c>
      <c r="F848" t="s">
        <v>158</v>
      </c>
      <c r="G848">
        <v>3</v>
      </c>
      <c r="H848" t="s">
        <v>158</v>
      </c>
      <c r="I848">
        <v>40.200000000000003</v>
      </c>
      <c r="J848">
        <v>391</v>
      </c>
      <c r="K848">
        <v>15.4</v>
      </c>
      <c r="L848" t="s">
        <v>45</v>
      </c>
      <c r="M848">
        <v>3.9</v>
      </c>
      <c r="N848" t="s">
        <v>45</v>
      </c>
      <c r="O848">
        <v>2.4</v>
      </c>
      <c r="P848" t="s">
        <v>45</v>
      </c>
      <c r="Q848">
        <v>38.700000000000003</v>
      </c>
      <c r="R848" t="s">
        <v>45</v>
      </c>
      <c r="S848">
        <v>7.3</v>
      </c>
      <c r="T848" t="s">
        <v>45</v>
      </c>
      <c r="U848" t="s">
        <v>645</v>
      </c>
    </row>
    <row r="849" spans="1:21" x14ac:dyDescent="0.25">
      <c r="A849">
        <v>848</v>
      </c>
      <c r="B849" t="s">
        <v>1025</v>
      </c>
      <c r="C849" t="s">
        <v>753</v>
      </c>
      <c r="D849" t="s">
        <v>754</v>
      </c>
      <c r="E849">
        <v>16.600000000000001</v>
      </c>
      <c r="F849" t="s">
        <v>158</v>
      </c>
      <c r="G849">
        <v>24.7</v>
      </c>
      <c r="H849">
        <v>386</v>
      </c>
      <c r="I849">
        <v>15</v>
      </c>
      <c r="J849" t="s">
        <v>45</v>
      </c>
      <c r="K849">
        <v>4.4000000000000004</v>
      </c>
      <c r="L849" t="s">
        <v>45</v>
      </c>
      <c r="M849">
        <v>8.1</v>
      </c>
      <c r="N849" t="s">
        <v>45</v>
      </c>
      <c r="O849">
        <v>20</v>
      </c>
      <c r="P849">
        <v>537</v>
      </c>
      <c r="Q849">
        <v>54.1</v>
      </c>
      <c r="R849" t="s">
        <v>45</v>
      </c>
      <c r="S849">
        <v>17.600000000000001</v>
      </c>
      <c r="T849" t="s">
        <v>45</v>
      </c>
      <c r="U849" t="s">
        <v>645</v>
      </c>
    </row>
    <row r="850" spans="1:21" x14ac:dyDescent="0.25">
      <c r="A850">
        <v>849</v>
      </c>
      <c r="B850" t="s">
        <v>1026</v>
      </c>
      <c r="C850" t="s">
        <v>22</v>
      </c>
      <c r="D850" t="s">
        <v>23</v>
      </c>
      <c r="E850">
        <v>9.8000000000000007</v>
      </c>
      <c r="F850" t="s">
        <v>158</v>
      </c>
      <c r="G850">
        <v>10.5</v>
      </c>
      <c r="H850" t="s">
        <v>158</v>
      </c>
      <c r="I850">
        <v>13</v>
      </c>
      <c r="J850" t="s">
        <v>45</v>
      </c>
      <c r="K850">
        <v>22.6</v>
      </c>
      <c r="L850">
        <v>519</v>
      </c>
      <c r="M850">
        <v>51.5</v>
      </c>
      <c r="N850">
        <v>346</v>
      </c>
      <c r="O850">
        <v>7.5</v>
      </c>
      <c r="P850" t="s">
        <v>45</v>
      </c>
      <c r="Q850">
        <v>73</v>
      </c>
      <c r="R850">
        <v>423</v>
      </c>
      <c r="S850">
        <v>17.899999999999999</v>
      </c>
      <c r="T850" t="s">
        <v>45</v>
      </c>
      <c r="U850" t="s">
        <v>645</v>
      </c>
    </row>
    <row r="851" spans="1:21" x14ac:dyDescent="0.25">
      <c r="A851">
        <v>850</v>
      </c>
      <c r="B851" t="s">
        <v>1027</v>
      </c>
      <c r="C851" t="s">
        <v>322</v>
      </c>
      <c r="D851" t="s">
        <v>323</v>
      </c>
      <c r="E851">
        <v>23.2</v>
      </c>
      <c r="F851">
        <v>362</v>
      </c>
      <c r="G851">
        <v>25.8</v>
      </c>
      <c r="H851">
        <v>371</v>
      </c>
      <c r="I851">
        <v>6.9</v>
      </c>
      <c r="J851" t="s">
        <v>45</v>
      </c>
      <c r="K851">
        <v>2.6</v>
      </c>
      <c r="L851" t="s">
        <v>45</v>
      </c>
      <c r="M851">
        <v>6.3</v>
      </c>
      <c r="N851" t="s">
        <v>45</v>
      </c>
      <c r="O851">
        <v>1.3</v>
      </c>
      <c r="P851" t="s">
        <v>45</v>
      </c>
      <c r="Q851">
        <v>44.4</v>
      </c>
      <c r="R851" t="s">
        <v>45</v>
      </c>
      <c r="S851">
        <v>18</v>
      </c>
      <c r="T851" t="s">
        <v>45</v>
      </c>
      <c r="U851" t="s">
        <v>645</v>
      </c>
    </row>
    <row r="852" spans="1:21" x14ac:dyDescent="0.25">
      <c r="A852">
        <v>851</v>
      </c>
      <c r="B852" t="s">
        <v>1028</v>
      </c>
      <c r="C852" t="s">
        <v>529</v>
      </c>
      <c r="D852" t="s">
        <v>530</v>
      </c>
      <c r="E852">
        <v>11.1</v>
      </c>
      <c r="F852" t="s">
        <v>158</v>
      </c>
      <c r="G852">
        <v>20.3</v>
      </c>
      <c r="H852">
        <v>452</v>
      </c>
      <c r="I852">
        <v>31.2</v>
      </c>
      <c r="J852">
        <v>496</v>
      </c>
      <c r="K852">
        <v>5.9</v>
      </c>
      <c r="L852" t="s">
        <v>45</v>
      </c>
      <c r="M852">
        <v>3.3</v>
      </c>
      <c r="N852" t="s">
        <v>45</v>
      </c>
      <c r="O852">
        <v>12.7</v>
      </c>
      <c r="P852" t="s">
        <v>45</v>
      </c>
      <c r="Q852">
        <v>62.2</v>
      </c>
      <c r="R852">
        <v>544</v>
      </c>
      <c r="S852">
        <v>20.2</v>
      </c>
      <c r="T852">
        <v>582</v>
      </c>
      <c r="U852" t="s">
        <v>645</v>
      </c>
    </row>
    <row r="853" spans="1:21" x14ac:dyDescent="0.25">
      <c r="A853">
        <v>852</v>
      </c>
      <c r="B853" t="s">
        <v>1029</v>
      </c>
      <c r="C853" t="s">
        <v>231</v>
      </c>
      <c r="D853" t="s">
        <v>232</v>
      </c>
      <c r="E853">
        <v>11.9</v>
      </c>
      <c r="F853" t="s">
        <v>158</v>
      </c>
      <c r="G853">
        <v>22.4</v>
      </c>
      <c r="H853">
        <v>422</v>
      </c>
      <c r="I853">
        <v>25.1</v>
      </c>
      <c r="J853">
        <v>583</v>
      </c>
      <c r="K853">
        <v>1.4</v>
      </c>
      <c r="L853" t="s">
        <v>45</v>
      </c>
      <c r="M853">
        <v>11.5</v>
      </c>
      <c r="N853" t="s">
        <v>45</v>
      </c>
      <c r="O853">
        <v>2.7</v>
      </c>
      <c r="P853" t="s">
        <v>45</v>
      </c>
      <c r="Q853">
        <v>7.7</v>
      </c>
      <c r="R853" t="s">
        <v>45</v>
      </c>
      <c r="S853">
        <v>28.8</v>
      </c>
      <c r="T853">
        <v>440</v>
      </c>
      <c r="U853" t="s">
        <v>645</v>
      </c>
    </row>
    <row r="854" spans="1:21" x14ac:dyDescent="0.25">
      <c r="A854">
        <v>853</v>
      </c>
      <c r="B854" t="s">
        <v>1030</v>
      </c>
      <c r="C854" t="s">
        <v>322</v>
      </c>
      <c r="D854" t="s">
        <v>323</v>
      </c>
      <c r="E854">
        <v>15.7</v>
      </c>
      <c r="F854" t="s">
        <v>158</v>
      </c>
      <c r="G854">
        <v>17.399999999999999</v>
      </c>
      <c r="H854" t="s">
        <v>158</v>
      </c>
      <c r="I854">
        <v>9.1</v>
      </c>
      <c r="J854" t="s">
        <v>45</v>
      </c>
      <c r="K854">
        <v>4</v>
      </c>
      <c r="L854" t="s">
        <v>45</v>
      </c>
      <c r="M854">
        <v>8.4</v>
      </c>
      <c r="N854" t="s">
        <v>45</v>
      </c>
      <c r="O854">
        <v>2.6</v>
      </c>
      <c r="P854" t="s">
        <v>45</v>
      </c>
      <c r="Q854">
        <v>39.6</v>
      </c>
      <c r="R854" t="s">
        <v>45</v>
      </c>
      <c r="S854">
        <v>3.7</v>
      </c>
      <c r="T854" t="s">
        <v>45</v>
      </c>
      <c r="U854" t="s">
        <v>645</v>
      </c>
    </row>
    <row r="855" spans="1:21" x14ac:dyDescent="0.25">
      <c r="A855">
        <v>854</v>
      </c>
      <c r="B855" t="s">
        <v>1031</v>
      </c>
      <c r="C855" t="s">
        <v>177</v>
      </c>
      <c r="D855" t="s">
        <v>178</v>
      </c>
      <c r="E855">
        <v>13.2</v>
      </c>
      <c r="F855" t="s">
        <v>158</v>
      </c>
      <c r="G855">
        <v>4.8</v>
      </c>
      <c r="H855" t="s">
        <v>158</v>
      </c>
      <c r="I855">
        <v>10.8</v>
      </c>
      <c r="J855" t="s">
        <v>45</v>
      </c>
      <c r="K855">
        <v>2.2000000000000002</v>
      </c>
      <c r="L855" t="s">
        <v>45</v>
      </c>
      <c r="M855">
        <v>99.1</v>
      </c>
      <c r="N855">
        <v>89</v>
      </c>
      <c r="O855">
        <v>2.2000000000000002</v>
      </c>
      <c r="P855" t="s">
        <v>45</v>
      </c>
      <c r="Q855">
        <v>35.4</v>
      </c>
      <c r="R855" t="s">
        <v>45</v>
      </c>
      <c r="S855">
        <v>3.9</v>
      </c>
      <c r="T855" t="s">
        <v>45</v>
      </c>
      <c r="U855" t="s">
        <v>645</v>
      </c>
    </row>
    <row r="856" spans="1:21" x14ac:dyDescent="0.25">
      <c r="A856">
        <v>855</v>
      </c>
      <c r="B856" t="s">
        <v>1032</v>
      </c>
      <c r="C856" t="s">
        <v>322</v>
      </c>
      <c r="D856" t="s">
        <v>323</v>
      </c>
      <c r="E856">
        <v>13</v>
      </c>
      <c r="F856" t="s">
        <v>158</v>
      </c>
      <c r="G856">
        <v>10</v>
      </c>
      <c r="H856" t="s">
        <v>158</v>
      </c>
      <c r="I856">
        <v>14.2</v>
      </c>
      <c r="J856" t="s">
        <v>45</v>
      </c>
      <c r="K856">
        <v>7.2</v>
      </c>
      <c r="L856" t="s">
        <v>45</v>
      </c>
      <c r="M856">
        <v>8.6</v>
      </c>
      <c r="N856" t="s">
        <v>45</v>
      </c>
      <c r="O856">
        <v>2.7</v>
      </c>
      <c r="P856" t="s">
        <v>45</v>
      </c>
      <c r="Q856">
        <v>26.1</v>
      </c>
      <c r="R856" t="s">
        <v>45</v>
      </c>
      <c r="S856">
        <v>4.4000000000000004</v>
      </c>
      <c r="T856" t="s">
        <v>45</v>
      </c>
      <c r="U856" t="s">
        <v>645</v>
      </c>
    </row>
    <row r="857" spans="1:21" x14ac:dyDescent="0.25">
      <c r="A857">
        <v>856</v>
      </c>
      <c r="B857" t="s">
        <v>1033</v>
      </c>
      <c r="C857" t="s">
        <v>1034</v>
      </c>
      <c r="D857" t="s">
        <v>1035</v>
      </c>
      <c r="E857">
        <v>10.7</v>
      </c>
      <c r="F857" t="s">
        <v>158</v>
      </c>
      <c r="G857">
        <v>7.9</v>
      </c>
      <c r="H857" t="s">
        <v>158</v>
      </c>
      <c r="I857">
        <v>15.6</v>
      </c>
      <c r="J857" t="s">
        <v>45</v>
      </c>
      <c r="K857">
        <v>1.6</v>
      </c>
      <c r="L857" t="s">
        <v>45</v>
      </c>
      <c r="M857">
        <v>89.5</v>
      </c>
      <c r="N857">
        <v>175</v>
      </c>
      <c r="O857">
        <v>29.2</v>
      </c>
      <c r="P857">
        <v>434</v>
      </c>
      <c r="Q857">
        <v>1.2</v>
      </c>
      <c r="R857" t="s">
        <v>45</v>
      </c>
      <c r="S857">
        <v>1</v>
      </c>
      <c r="T857" t="s">
        <v>45</v>
      </c>
      <c r="U857" t="s">
        <v>645</v>
      </c>
    </row>
    <row r="858" spans="1:21" x14ac:dyDescent="0.25">
      <c r="A858">
        <v>857</v>
      </c>
      <c r="B858" t="s">
        <v>1036</v>
      </c>
      <c r="C858" t="s">
        <v>25</v>
      </c>
      <c r="D858" t="s">
        <v>26</v>
      </c>
      <c r="E858">
        <v>9.4</v>
      </c>
      <c r="F858" t="s">
        <v>158</v>
      </c>
      <c r="G858">
        <v>5.0999999999999996</v>
      </c>
      <c r="H858" t="s">
        <v>158</v>
      </c>
      <c r="I858">
        <v>9.4</v>
      </c>
      <c r="J858" t="s">
        <v>45</v>
      </c>
      <c r="K858">
        <v>15.1</v>
      </c>
      <c r="L858" t="s">
        <v>45</v>
      </c>
      <c r="M858">
        <v>48.4</v>
      </c>
      <c r="N858">
        <v>360</v>
      </c>
      <c r="O858">
        <v>32.200000000000003</v>
      </c>
      <c r="P858">
        <v>413</v>
      </c>
      <c r="Q858">
        <v>80.400000000000006</v>
      </c>
      <c r="R858">
        <v>318</v>
      </c>
      <c r="S858">
        <v>3.2</v>
      </c>
      <c r="T858" t="s">
        <v>45</v>
      </c>
      <c r="U858" t="s">
        <v>645</v>
      </c>
    </row>
    <row r="859" spans="1:21" x14ac:dyDescent="0.25">
      <c r="A859">
        <v>858</v>
      </c>
      <c r="B859" t="s">
        <v>1037</v>
      </c>
      <c r="C859" t="s">
        <v>398</v>
      </c>
      <c r="D859" t="s">
        <v>399</v>
      </c>
      <c r="E859">
        <v>5.0999999999999996</v>
      </c>
      <c r="F859" t="s">
        <v>158</v>
      </c>
      <c r="G859">
        <v>4.0999999999999996</v>
      </c>
      <c r="H859" t="s">
        <v>158</v>
      </c>
      <c r="I859">
        <v>39.6</v>
      </c>
      <c r="J859">
        <v>395</v>
      </c>
      <c r="K859">
        <v>8</v>
      </c>
      <c r="L859" t="s">
        <v>45</v>
      </c>
      <c r="M859">
        <v>3.4</v>
      </c>
      <c r="N859" t="s">
        <v>45</v>
      </c>
      <c r="O859">
        <v>4.0999999999999996</v>
      </c>
      <c r="P859" t="s">
        <v>45</v>
      </c>
      <c r="Q859">
        <v>59</v>
      </c>
      <c r="R859">
        <v>580</v>
      </c>
      <c r="S859">
        <v>6.5</v>
      </c>
      <c r="T859" t="s">
        <v>45</v>
      </c>
      <c r="U859" t="s">
        <v>645</v>
      </c>
    </row>
    <row r="860" spans="1:21" x14ac:dyDescent="0.25">
      <c r="A860">
        <v>859</v>
      </c>
      <c r="B860" t="s">
        <v>1038</v>
      </c>
      <c r="C860" t="s">
        <v>25</v>
      </c>
      <c r="D860" t="s">
        <v>26</v>
      </c>
      <c r="E860">
        <v>5.3</v>
      </c>
      <c r="F860" t="s">
        <v>158</v>
      </c>
      <c r="G860">
        <v>3.3</v>
      </c>
      <c r="H860" t="s">
        <v>158</v>
      </c>
      <c r="I860">
        <v>5.7</v>
      </c>
      <c r="J860" t="s">
        <v>45</v>
      </c>
      <c r="K860">
        <v>4</v>
      </c>
      <c r="L860" t="s">
        <v>45</v>
      </c>
      <c r="M860">
        <v>58.1</v>
      </c>
      <c r="N860">
        <v>315</v>
      </c>
      <c r="O860">
        <v>99.9</v>
      </c>
      <c r="P860">
        <v>22</v>
      </c>
      <c r="Q860">
        <v>14</v>
      </c>
      <c r="R860" t="s">
        <v>45</v>
      </c>
      <c r="S860">
        <v>13.6</v>
      </c>
      <c r="T860" t="s">
        <v>45</v>
      </c>
      <c r="U860" t="s">
        <v>645</v>
      </c>
    </row>
    <row r="861" spans="1:21" x14ac:dyDescent="0.25">
      <c r="A861">
        <v>860</v>
      </c>
      <c r="B861" t="s">
        <v>1039</v>
      </c>
      <c r="C861" t="s">
        <v>25</v>
      </c>
      <c r="D861" t="s">
        <v>26</v>
      </c>
      <c r="E861">
        <v>3</v>
      </c>
      <c r="F861" t="s">
        <v>158</v>
      </c>
      <c r="G861">
        <v>3.1</v>
      </c>
      <c r="H861" t="s">
        <v>158</v>
      </c>
      <c r="I861">
        <v>10</v>
      </c>
      <c r="J861" t="s">
        <v>45</v>
      </c>
      <c r="K861">
        <v>5.7</v>
      </c>
      <c r="L861" t="s">
        <v>45</v>
      </c>
      <c r="M861">
        <v>68.3</v>
      </c>
      <c r="N861">
        <v>268</v>
      </c>
      <c r="O861">
        <v>95.9</v>
      </c>
      <c r="P861">
        <v>72</v>
      </c>
      <c r="Q861">
        <v>19</v>
      </c>
      <c r="R861" t="s">
        <v>45</v>
      </c>
      <c r="S861">
        <v>8.6</v>
      </c>
      <c r="T861" t="s">
        <v>45</v>
      </c>
      <c r="U861" t="s">
        <v>645</v>
      </c>
    </row>
    <row r="862" spans="1:21" x14ac:dyDescent="0.25">
      <c r="A862">
        <v>861</v>
      </c>
      <c r="B862" t="s">
        <v>1040</v>
      </c>
      <c r="C862" t="s">
        <v>22</v>
      </c>
      <c r="D862" t="s">
        <v>23</v>
      </c>
      <c r="E862">
        <v>10.199999999999999</v>
      </c>
      <c r="F862" t="s">
        <v>158</v>
      </c>
      <c r="G862">
        <v>11</v>
      </c>
      <c r="H862" t="s">
        <v>158</v>
      </c>
      <c r="I862">
        <v>6.8</v>
      </c>
      <c r="J862" t="s">
        <v>45</v>
      </c>
      <c r="K862">
        <v>20.6</v>
      </c>
      <c r="L862">
        <v>550</v>
      </c>
      <c r="M862">
        <v>11.1</v>
      </c>
      <c r="N862" t="s">
        <v>45</v>
      </c>
      <c r="O862">
        <v>4.7</v>
      </c>
      <c r="P862" t="s">
        <v>45</v>
      </c>
      <c r="Q862">
        <v>66.900000000000006</v>
      </c>
      <c r="R862">
        <v>492</v>
      </c>
      <c r="S862">
        <v>18.3</v>
      </c>
      <c r="T862" t="s">
        <v>45</v>
      </c>
      <c r="U862" t="s">
        <v>645</v>
      </c>
    </row>
    <row r="863" spans="1:21" x14ac:dyDescent="0.25">
      <c r="A863">
        <v>862</v>
      </c>
      <c r="B863" t="s">
        <v>1041</v>
      </c>
      <c r="C863" t="s">
        <v>22</v>
      </c>
      <c r="D863" t="s">
        <v>23</v>
      </c>
      <c r="E863">
        <v>8</v>
      </c>
      <c r="F863" t="s">
        <v>158</v>
      </c>
      <c r="G863">
        <v>19.100000000000001</v>
      </c>
      <c r="H863">
        <v>482</v>
      </c>
      <c r="I863">
        <v>22.6</v>
      </c>
      <c r="J863" t="s">
        <v>45</v>
      </c>
      <c r="K863">
        <v>9.8000000000000007</v>
      </c>
      <c r="L863" t="s">
        <v>45</v>
      </c>
      <c r="M863">
        <v>5.8</v>
      </c>
      <c r="N863" t="s">
        <v>45</v>
      </c>
      <c r="O863">
        <v>4</v>
      </c>
      <c r="P863" t="s">
        <v>45</v>
      </c>
      <c r="Q863">
        <v>29.5</v>
      </c>
      <c r="R863" t="s">
        <v>45</v>
      </c>
      <c r="S863">
        <v>21</v>
      </c>
      <c r="T863">
        <v>566</v>
      </c>
      <c r="U863" t="s">
        <v>645</v>
      </c>
    </row>
    <row r="864" spans="1:21" x14ac:dyDescent="0.25">
      <c r="A864">
        <v>863</v>
      </c>
      <c r="B864" t="s">
        <v>1042</v>
      </c>
      <c r="C864" t="s">
        <v>698</v>
      </c>
      <c r="D864" t="s">
        <v>699</v>
      </c>
      <c r="E864">
        <v>8</v>
      </c>
      <c r="F864" t="s">
        <v>158</v>
      </c>
      <c r="G864">
        <v>11.5</v>
      </c>
      <c r="H864" t="s">
        <v>158</v>
      </c>
      <c r="I864">
        <v>47.7</v>
      </c>
      <c r="J864">
        <v>326</v>
      </c>
      <c r="K864">
        <v>1.7</v>
      </c>
      <c r="L864" t="s">
        <v>45</v>
      </c>
      <c r="M864">
        <v>1.7</v>
      </c>
      <c r="N864" t="s">
        <v>45</v>
      </c>
      <c r="O864">
        <v>1.8</v>
      </c>
      <c r="P864" t="s">
        <v>45</v>
      </c>
      <c r="Q864">
        <v>15.8</v>
      </c>
      <c r="R864" t="s">
        <v>45</v>
      </c>
      <c r="S864">
        <v>13.2</v>
      </c>
      <c r="T864" t="s">
        <v>45</v>
      </c>
      <c r="U864" t="s">
        <v>645</v>
      </c>
    </row>
    <row r="865" spans="1:21" x14ac:dyDescent="0.25">
      <c r="A865">
        <v>864</v>
      </c>
      <c r="B865" t="s">
        <v>1043</v>
      </c>
      <c r="C865" t="s">
        <v>25</v>
      </c>
      <c r="D865" t="s">
        <v>26</v>
      </c>
      <c r="E865">
        <v>10.7</v>
      </c>
      <c r="F865" t="s">
        <v>158</v>
      </c>
      <c r="G865">
        <v>12.4</v>
      </c>
      <c r="H865" t="s">
        <v>158</v>
      </c>
      <c r="I865">
        <v>9.9</v>
      </c>
      <c r="J865" t="s">
        <v>45</v>
      </c>
      <c r="K865">
        <v>9.1</v>
      </c>
      <c r="L865" t="s">
        <v>45</v>
      </c>
      <c r="M865">
        <v>42.1</v>
      </c>
      <c r="N865">
        <v>398</v>
      </c>
      <c r="O865">
        <v>43</v>
      </c>
      <c r="P865">
        <v>321</v>
      </c>
      <c r="Q865">
        <v>73.3</v>
      </c>
      <c r="R865">
        <v>422</v>
      </c>
      <c r="S865">
        <v>18.2</v>
      </c>
      <c r="T865" t="s">
        <v>45</v>
      </c>
      <c r="U865" t="s">
        <v>645</v>
      </c>
    </row>
    <row r="866" spans="1:21" x14ac:dyDescent="0.25">
      <c r="A866">
        <v>865</v>
      </c>
      <c r="B866" t="s">
        <v>1044</v>
      </c>
      <c r="C866" t="s">
        <v>163</v>
      </c>
      <c r="D866" t="s">
        <v>164</v>
      </c>
      <c r="E866">
        <v>9.8000000000000007</v>
      </c>
      <c r="F866" t="s">
        <v>158</v>
      </c>
      <c r="G866">
        <v>10.6</v>
      </c>
      <c r="H866" t="s">
        <v>158</v>
      </c>
      <c r="I866">
        <v>9</v>
      </c>
      <c r="J866" t="s">
        <v>45</v>
      </c>
      <c r="K866">
        <v>10.8</v>
      </c>
      <c r="L866" t="s">
        <v>45</v>
      </c>
      <c r="M866">
        <v>87.7</v>
      </c>
      <c r="N866">
        <v>186</v>
      </c>
      <c r="O866">
        <v>17.600000000000001</v>
      </c>
      <c r="P866">
        <v>565</v>
      </c>
      <c r="Q866">
        <v>37.700000000000003</v>
      </c>
      <c r="R866" t="s">
        <v>45</v>
      </c>
      <c r="S866">
        <v>8.5</v>
      </c>
      <c r="T866" t="s">
        <v>45</v>
      </c>
      <c r="U866" t="s">
        <v>645</v>
      </c>
    </row>
    <row r="867" spans="1:21" x14ac:dyDescent="0.25">
      <c r="A867">
        <v>866</v>
      </c>
      <c r="B867" t="s">
        <v>1045</v>
      </c>
      <c r="C867" t="s">
        <v>404</v>
      </c>
      <c r="D867" t="s">
        <v>405</v>
      </c>
      <c r="E867">
        <v>6.4</v>
      </c>
      <c r="F867" t="s">
        <v>158</v>
      </c>
      <c r="G867">
        <v>6.5</v>
      </c>
      <c r="H867" t="s">
        <v>158</v>
      </c>
      <c r="I867">
        <v>42.2</v>
      </c>
      <c r="J867">
        <v>368</v>
      </c>
      <c r="K867">
        <v>3.6</v>
      </c>
      <c r="L867" t="s">
        <v>45</v>
      </c>
      <c r="M867">
        <v>9.4</v>
      </c>
      <c r="N867" t="s">
        <v>45</v>
      </c>
      <c r="O867">
        <v>39.5</v>
      </c>
      <c r="P867">
        <v>349</v>
      </c>
      <c r="Q867">
        <v>46</v>
      </c>
      <c r="R867" t="s">
        <v>45</v>
      </c>
      <c r="S867">
        <v>10.7</v>
      </c>
      <c r="T867" t="s">
        <v>45</v>
      </c>
      <c r="U867" t="s">
        <v>645</v>
      </c>
    </row>
    <row r="868" spans="1:21" x14ac:dyDescent="0.25">
      <c r="A868">
        <v>867</v>
      </c>
      <c r="B868" t="s">
        <v>1046</v>
      </c>
      <c r="C868" t="s">
        <v>41</v>
      </c>
      <c r="D868" t="s">
        <v>42</v>
      </c>
      <c r="E868">
        <v>4.8</v>
      </c>
      <c r="F868" t="s">
        <v>158</v>
      </c>
      <c r="G868">
        <v>1.8</v>
      </c>
      <c r="H868" t="s">
        <v>158</v>
      </c>
      <c r="I868">
        <v>7.9</v>
      </c>
      <c r="J868" t="s">
        <v>45</v>
      </c>
      <c r="K868">
        <v>46.3</v>
      </c>
      <c r="L868">
        <v>289</v>
      </c>
      <c r="O868">
        <v>1.6</v>
      </c>
      <c r="P868" t="s">
        <v>45</v>
      </c>
      <c r="Q868">
        <v>41.5</v>
      </c>
      <c r="R868" t="s">
        <v>45</v>
      </c>
      <c r="S868">
        <v>2.5</v>
      </c>
      <c r="T868" t="s">
        <v>45</v>
      </c>
      <c r="U868" t="s">
        <v>645</v>
      </c>
    </row>
    <row r="869" spans="1:21" x14ac:dyDescent="0.25">
      <c r="A869">
        <v>868</v>
      </c>
      <c r="B869" t="s">
        <v>1047</v>
      </c>
      <c r="C869" t="s">
        <v>41</v>
      </c>
      <c r="D869" t="s">
        <v>42</v>
      </c>
      <c r="E869">
        <v>3.1</v>
      </c>
      <c r="F869" t="s">
        <v>158</v>
      </c>
      <c r="G869">
        <v>2.7</v>
      </c>
      <c r="H869" t="s">
        <v>158</v>
      </c>
      <c r="I869">
        <v>14.3</v>
      </c>
      <c r="J869" t="s">
        <v>45</v>
      </c>
      <c r="K869">
        <v>39.700000000000003</v>
      </c>
      <c r="L869">
        <v>352</v>
      </c>
      <c r="M869">
        <v>6.3</v>
      </c>
      <c r="N869" t="s">
        <v>45</v>
      </c>
      <c r="O869">
        <v>3.6</v>
      </c>
      <c r="P869" t="s">
        <v>45</v>
      </c>
      <c r="Q869">
        <v>47.5</v>
      </c>
      <c r="R869" t="s">
        <v>45</v>
      </c>
      <c r="S869">
        <v>2.4</v>
      </c>
      <c r="T869" t="s">
        <v>45</v>
      </c>
      <c r="U869" t="s">
        <v>645</v>
      </c>
    </row>
    <row r="870" spans="1:21" x14ac:dyDescent="0.25">
      <c r="A870">
        <v>869</v>
      </c>
      <c r="B870" t="s">
        <v>1048</v>
      </c>
      <c r="C870" t="s">
        <v>133</v>
      </c>
      <c r="D870" t="s">
        <v>134</v>
      </c>
      <c r="E870">
        <v>12.5</v>
      </c>
      <c r="F870" t="s">
        <v>158</v>
      </c>
      <c r="G870">
        <v>19.600000000000001</v>
      </c>
      <c r="H870">
        <v>471</v>
      </c>
      <c r="I870">
        <v>21.5</v>
      </c>
      <c r="J870" t="s">
        <v>45</v>
      </c>
      <c r="K870">
        <v>5.7</v>
      </c>
      <c r="L870" t="s">
        <v>45</v>
      </c>
      <c r="M870">
        <v>3.6</v>
      </c>
      <c r="N870" t="s">
        <v>45</v>
      </c>
      <c r="O870">
        <v>5</v>
      </c>
      <c r="P870" t="s">
        <v>45</v>
      </c>
      <c r="Q870">
        <v>12.3</v>
      </c>
      <c r="R870" t="s">
        <v>45</v>
      </c>
      <c r="S870">
        <v>6.3</v>
      </c>
      <c r="T870" t="s">
        <v>45</v>
      </c>
      <c r="U870" t="s">
        <v>645</v>
      </c>
    </row>
    <row r="871" spans="1:21" x14ac:dyDescent="0.25">
      <c r="A871">
        <v>870</v>
      </c>
      <c r="B871" t="s">
        <v>1049</v>
      </c>
      <c r="C871" t="s">
        <v>241</v>
      </c>
      <c r="D871" t="s">
        <v>242</v>
      </c>
      <c r="E871">
        <v>2.8</v>
      </c>
      <c r="F871" t="s">
        <v>158</v>
      </c>
      <c r="G871">
        <v>3.3</v>
      </c>
      <c r="H871" t="s">
        <v>158</v>
      </c>
      <c r="I871">
        <v>16.399999999999999</v>
      </c>
      <c r="J871" t="s">
        <v>45</v>
      </c>
      <c r="K871">
        <v>43.1</v>
      </c>
      <c r="L871">
        <v>319</v>
      </c>
      <c r="O871">
        <v>5.4</v>
      </c>
      <c r="P871" t="s">
        <v>45</v>
      </c>
      <c r="Q871">
        <v>33.9</v>
      </c>
      <c r="R871" t="s">
        <v>45</v>
      </c>
      <c r="S871">
        <v>9.5</v>
      </c>
      <c r="T871" t="s">
        <v>45</v>
      </c>
      <c r="U871" t="s">
        <v>645</v>
      </c>
    </row>
    <row r="872" spans="1:21" x14ac:dyDescent="0.25">
      <c r="A872">
        <v>871</v>
      </c>
      <c r="B872" t="s">
        <v>1050</v>
      </c>
      <c r="C872" t="s">
        <v>398</v>
      </c>
      <c r="D872" t="s">
        <v>399</v>
      </c>
      <c r="E872">
        <v>7.3</v>
      </c>
      <c r="F872" t="s">
        <v>158</v>
      </c>
      <c r="G872">
        <v>3</v>
      </c>
      <c r="H872" t="s">
        <v>158</v>
      </c>
      <c r="I872">
        <v>45.1</v>
      </c>
      <c r="J872">
        <v>340</v>
      </c>
      <c r="K872">
        <v>4.5</v>
      </c>
      <c r="L872" t="s">
        <v>45</v>
      </c>
      <c r="M872">
        <v>3.6</v>
      </c>
      <c r="N872" t="s">
        <v>45</v>
      </c>
      <c r="O872">
        <v>3.9</v>
      </c>
      <c r="P872" t="s">
        <v>45</v>
      </c>
      <c r="Q872">
        <v>71.5</v>
      </c>
      <c r="R872">
        <v>441</v>
      </c>
      <c r="S872">
        <v>5.2</v>
      </c>
      <c r="T872" t="s">
        <v>45</v>
      </c>
      <c r="U872" t="s">
        <v>645</v>
      </c>
    </row>
    <row r="873" spans="1:21" x14ac:dyDescent="0.25">
      <c r="A873">
        <v>872</v>
      </c>
      <c r="B873" t="s">
        <v>1051</v>
      </c>
      <c r="C873" t="s">
        <v>231</v>
      </c>
      <c r="D873" t="s">
        <v>232</v>
      </c>
      <c r="E873">
        <v>6.2</v>
      </c>
      <c r="F873" t="s">
        <v>158</v>
      </c>
      <c r="G873">
        <v>12.9</v>
      </c>
      <c r="H873" t="s">
        <v>158</v>
      </c>
      <c r="I873">
        <v>22.8</v>
      </c>
      <c r="J873" t="s">
        <v>45</v>
      </c>
      <c r="K873">
        <v>3</v>
      </c>
      <c r="L873" t="s">
        <v>45</v>
      </c>
      <c r="M873">
        <v>80.599999999999994</v>
      </c>
      <c r="N873">
        <v>219</v>
      </c>
      <c r="O873">
        <v>16.8</v>
      </c>
      <c r="P873">
        <v>587</v>
      </c>
      <c r="Q873">
        <v>1.8</v>
      </c>
      <c r="R873" t="s">
        <v>45</v>
      </c>
      <c r="S873">
        <v>79</v>
      </c>
      <c r="T873">
        <v>111</v>
      </c>
      <c r="U873" t="s">
        <v>645</v>
      </c>
    </row>
    <row r="874" spans="1:21" x14ac:dyDescent="0.25">
      <c r="A874">
        <v>873</v>
      </c>
      <c r="B874" t="s">
        <v>1052</v>
      </c>
      <c r="C874" t="s">
        <v>177</v>
      </c>
      <c r="D874" t="s">
        <v>178</v>
      </c>
      <c r="E874">
        <v>7.9</v>
      </c>
      <c r="F874" t="s">
        <v>158</v>
      </c>
      <c r="G874">
        <v>4.3</v>
      </c>
      <c r="H874" t="s">
        <v>158</v>
      </c>
      <c r="I874">
        <v>23.3</v>
      </c>
      <c r="J874" t="s">
        <v>45</v>
      </c>
      <c r="K874">
        <v>1.9</v>
      </c>
      <c r="L874" t="s">
        <v>45</v>
      </c>
      <c r="M874">
        <v>98.2</v>
      </c>
      <c r="N874">
        <v>110</v>
      </c>
      <c r="Q874">
        <v>11</v>
      </c>
      <c r="R874" t="s">
        <v>45</v>
      </c>
      <c r="S874">
        <v>5.3</v>
      </c>
      <c r="T874" t="s">
        <v>45</v>
      </c>
      <c r="U874" t="s">
        <v>645</v>
      </c>
    </row>
    <row r="875" spans="1:21" x14ac:dyDescent="0.25">
      <c r="A875">
        <v>874</v>
      </c>
      <c r="B875" t="s">
        <v>1053</v>
      </c>
      <c r="C875" t="s">
        <v>41</v>
      </c>
      <c r="D875" t="s">
        <v>42</v>
      </c>
      <c r="E875">
        <v>3.1</v>
      </c>
      <c r="F875" t="s">
        <v>158</v>
      </c>
      <c r="G875">
        <v>1.1000000000000001</v>
      </c>
      <c r="H875" t="s">
        <v>158</v>
      </c>
      <c r="I875">
        <v>32.299999999999997</v>
      </c>
      <c r="J875">
        <v>477</v>
      </c>
      <c r="K875">
        <v>21.8</v>
      </c>
      <c r="L875">
        <v>530</v>
      </c>
      <c r="O875">
        <v>1.5</v>
      </c>
      <c r="P875" t="s">
        <v>45</v>
      </c>
      <c r="Q875">
        <v>38.200000000000003</v>
      </c>
      <c r="R875" t="s">
        <v>45</v>
      </c>
      <c r="S875">
        <v>2.4</v>
      </c>
      <c r="T875" t="s">
        <v>45</v>
      </c>
      <c r="U875" t="s">
        <v>645</v>
      </c>
    </row>
    <row r="876" spans="1:21" x14ac:dyDescent="0.25">
      <c r="A876">
        <v>875</v>
      </c>
      <c r="B876" t="s">
        <v>1054</v>
      </c>
      <c r="C876" t="s">
        <v>41</v>
      </c>
      <c r="D876" t="s">
        <v>42</v>
      </c>
      <c r="E876">
        <v>3.1</v>
      </c>
      <c r="F876" t="s">
        <v>158</v>
      </c>
      <c r="G876">
        <v>1.3</v>
      </c>
      <c r="H876" t="s">
        <v>158</v>
      </c>
      <c r="I876">
        <v>53.8</v>
      </c>
      <c r="J876">
        <v>290</v>
      </c>
      <c r="K876">
        <v>12.9</v>
      </c>
      <c r="L876" t="s">
        <v>45</v>
      </c>
      <c r="M876">
        <v>4.2</v>
      </c>
      <c r="N876" t="s">
        <v>45</v>
      </c>
      <c r="O876">
        <v>3.1</v>
      </c>
      <c r="P876" t="s">
        <v>45</v>
      </c>
      <c r="Q876">
        <v>24.5</v>
      </c>
      <c r="R876" t="s">
        <v>45</v>
      </c>
      <c r="S876">
        <v>4</v>
      </c>
      <c r="T876" t="s">
        <v>45</v>
      </c>
      <c r="U876" t="s">
        <v>645</v>
      </c>
    </row>
    <row r="877" spans="1:21" x14ac:dyDescent="0.25">
      <c r="A877">
        <v>876</v>
      </c>
      <c r="B877" t="s">
        <v>1055</v>
      </c>
      <c r="C877" t="s">
        <v>356</v>
      </c>
      <c r="D877" t="s">
        <v>357</v>
      </c>
      <c r="E877">
        <v>4.5</v>
      </c>
      <c r="F877" t="s">
        <v>158</v>
      </c>
      <c r="G877">
        <v>12.3</v>
      </c>
      <c r="H877" t="s">
        <v>158</v>
      </c>
      <c r="I877">
        <v>31.8</v>
      </c>
      <c r="J877">
        <v>485</v>
      </c>
      <c r="K877">
        <v>3.6</v>
      </c>
      <c r="L877" t="s">
        <v>45</v>
      </c>
      <c r="M877">
        <v>77</v>
      </c>
      <c r="N877">
        <v>227</v>
      </c>
      <c r="O877">
        <v>24.1</v>
      </c>
      <c r="P877">
        <v>478</v>
      </c>
      <c r="Q877">
        <v>8.1999999999999993</v>
      </c>
      <c r="R877" t="s">
        <v>45</v>
      </c>
      <c r="S877">
        <v>11.7</v>
      </c>
      <c r="T877" t="s">
        <v>45</v>
      </c>
      <c r="U877" t="s">
        <v>645</v>
      </c>
    </row>
    <row r="878" spans="1:21" x14ac:dyDescent="0.25">
      <c r="A878">
        <v>877</v>
      </c>
      <c r="B878" t="s">
        <v>1056</v>
      </c>
      <c r="C878" t="s">
        <v>25</v>
      </c>
      <c r="D878" t="s">
        <v>26</v>
      </c>
      <c r="E878">
        <v>9.6999999999999993</v>
      </c>
      <c r="F878" t="s">
        <v>158</v>
      </c>
      <c r="G878">
        <v>20.2</v>
      </c>
      <c r="H878">
        <v>457</v>
      </c>
      <c r="I878">
        <v>9.6999999999999993</v>
      </c>
      <c r="J878" t="s">
        <v>45</v>
      </c>
      <c r="K878">
        <v>6.5</v>
      </c>
      <c r="L878" t="s">
        <v>45</v>
      </c>
      <c r="M878">
        <v>58.2</v>
      </c>
      <c r="N878">
        <v>313</v>
      </c>
      <c r="O878">
        <v>50.6</v>
      </c>
      <c r="P878">
        <v>289</v>
      </c>
      <c r="Q878">
        <v>76.8</v>
      </c>
      <c r="R878">
        <v>365</v>
      </c>
      <c r="S878">
        <v>10.3</v>
      </c>
      <c r="T878" t="s">
        <v>45</v>
      </c>
      <c r="U878" t="s">
        <v>645</v>
      </c>
    </row>
    <row r="879" spans="1:21" x14ac:dyDescent="0.25">
      <c r="A879">
        <v>878</v>
      </c>
      <c r="B879" t="s">
        <v>1057</v>
      </c>
      <c r="C879" t="s">
        <v>127</v>
      </c>
      <c r="D879" t="s">
        <v>128</v>
      </c>
      <c r="E879">
        <v>6.7</v>
      </c>
      <c r="F879" t="s">
        <v>158</v>
      </c>
      <c r="G879">
        <v>7</v>
      </c>
      <c r="H879" t="s">
        <v>158</v>
      </c>
      <c r="I879">
        <v>31.5</v>
      </c>
      <c r="J879">
        <v>490</v>
      </c>
      <c r="K879">
        <v>1.9</v>
      </c>
      <c r="L879" t="s">
        <v>45</v>
      </c>
      <c r="M879">
        <v>3.1</v>
      </c>
      <c r="N879" t="s">
        <v>45</v>
      </c>
      <c r="O879">
        <v>43.6</v>
      </c>
      <c r="P879">
        <v>317</v>
      </c>
      <c r="Q879">
        <v>11.3</v>
      </c>
      <c r="R879" t="s">
        <v>45</v>
      </c>
      <c r="S879">
        <v>4.2</v>
      </c>
      <c r="T879" t="s">
        <v>45</v>
      </c>
      <c r="U879" t="s">
        <v>645</v>
      </c>
    </row>
    <row r="880" spans="1:21" x14ac:dyDescent="0.25">
      <c r="A880">
        <v>879</v>
      </c>
      <c r="B880" t="s">
        <v>1058</v>
      </c>
      <c r="C880" t="s">
        <v>22</v>
      </c>
      <c r="D880" t="s">
        <v>23</v>
      </c>
      <c r="E880">
        <v>9.3000000000000007</v>
      </c>
      <c r="F880" t="s">
        <v>158</v>
      </c>
      <c r="G880">
        <v>10.3</v>
      </c>
      <c r="H880" t="s">
        <v>158</v>
      </c>
      <c r="I880">
        <v>11.7</v>
      </c>
      <c r="J880" t="s">
        <v>45</v>
      </c>
      <c r="K880">
        <v>16.100000000000001</v>
      </c>
      <c r="L880" t="s">
        <v>45</v>
      </c>
      <c r="M880">
        <v>55.8</v>
      </c>
      <c r="N880">
        <v>328</v>
      </c>
      <c r="O880">
        <v>7.2</v>
      </c>
      <c r="P880" t="s">
        <v>45</v>
      </c>
      <c r="Q880">
        <v>60</v>
      </c>
      <c r="R880">
        <v>567</v>
      </c>
      <c r="S880">
        <v>17.399999999999999</v>
      </c>
      <c r="T880" t="s">
        <v>45</v>
      </c>
      <c r="U880" t="s">
        <v>645</v>
      </c>
    </row>
    <row r="881" spans="1:21" x14ac:dyDescent="0.25">
      <c r="A881">
        <v>880</v>
      </c>
      <c r="B881" t="s">
        <v>1059</v>
      </c>
      <c r="C881" t="s">
        <v>127</v>
      </c>
      <c r="D881" t="s">
        <v>128</v>
      </c>
      <c r="E881">
        <v>4.5</v>
      </c>
      <c r="F881" t="s">
        <v>158</v>
      </c>
      <c r="G881">
        <v>1.6</v>
      </c>
      <c r="H881" t="s">
        <v>158</v>
      </c>
      <c r="I881">
        <v>41.7</v>
      </c>
      <c r="J881">
        <v>374</v>
      </c>
      <c r="K881">
        <v>1.5</v>
      </c>
      <c r="L881" t="s">
        <v>45</v>
      </c>
      <c r="M881">
        <v>2</v>
      </c>
      <c r="N881" t="s">
        <v>45</v>
      </c>
      <c r="O881">
        <v>6.6</v>
      </c>
      <c r="P881" t="s">
        <v>45</v>
      </c>
      <c r="Q881">
        <v>4.9000000000000004</v>
      </c>
      <c r="R881" t="s">
        <v>45</v>
      </c>
      <c r="S881">
        <v>9.4</v>
      </c>
      <c r="T881" t="s">
        <v>45</v>
      </c>
      <c r="U881" t="s">
        <v>645</v>
      </c>
    </row>
    <row r="882" spans="1:21" x14ac:dyDescent="0.25">
      <c r="A882">
        <v>881</v>
      </c>
      <c r="B882" t="s">
        <v>1060</v>
      </c>
      <c r="C882" t="s">
        <v>241</v>
      </c>
      <c r="D882" t="s">
        <v>242</v>
      </c>
      <c r="E882">
        <v>3</v>
      </c>
      <c r="F882" t="s">
        <v>158</v>
      </c>
      <c r="G882">
        <v>2.1</v>
      </c>
      <c r="H882" t="s">
        <v>158</v>
      </c>
      <c r="I882">
        <v>5.7</v>
      </c>
      <c r="J882" t="s">
        <v>45</v>
      </c>
      <c r="K882">
        <v>42.9</v>
      </c>
      <c r="L882">
        <v>322</v>
      </c>
      <c r="M882">
        <v>2.9</v>
      </c>
      <c r="N882" t="s">
        <v>45</v>
      </c>
      <c r="O882">
        <v>1.3</v>
      </c>
      <c r="P882" t="s">
        <v>45</v>
      </c>
      <c r="Q882">
        <v>17.2</v>
      </c>
      <c r="R882" t="s">
        <v>45</v>
      </c>
      <c r="S882">
        <v>8.4</v>
      </c>
      <c r="T882" t="s">
        <v>45</v>
      </c>
      <c r="U882" t="s">
        <v>645</v>
      </c>
    </row>
    <row r="883" spans="1:21" x14ac:dyDescent="0.25">
      <c r="A883">
        <v>882</v>
      </c>
      <c r="B883" t="s">
        <v>1061</v>
      </c>
      <c r="C883" t="s">
        <v>898</v>
      </c>
      <c r="D883" t="s">
        <v>899</v>
      </c>
      <c r="E883">
        <v>14.9</v>
      </c>
      <c r="F883" t="s">
        <v>158</v>
      </c>
      <c r="G883">
        <v>16.3</v>
      </c>
      <c r="H883" t="s">
        <v>158</v>
      </c>
      <c r="I883">
        <v>10</v>
      </c>
      <c r="J883" t="s">
        <v>45</v>
      </c>
      <c r="K883">
        <v>1.3</v>
      </c>
      <c r="L883" t="s">
        <v>45</v>
      </c>
      <c r="M883">
        <v>21.7</v>
      </c>
      <c r="N883">
        <v>561</v>
      </c>
      <c r="O883">
        <v>1.7</v>
      </c>
      <c r="P883" t="s">
        <v>45</v>
      </c>
      <c r="Q883">
        <v>20.2</v>
      </c>
      <c r="R883" t="s">
        <v>45</v>
      </c>
      <c r="S883">
        <v>11.2</v>
      </c>
      <c r="T883" t="s">
        <v>45</v>
      </c>
      <c r="U883" t="s">
        <v>645</v>
      </c>
    </row>
    <row r="884" spans="1:21" x14ac:dyDescent="0.25">
      <c r="A884">
        <v>883</v>
      </c>
      <c r="B884" t="s">
        <v>1062</v>
      </c>
      <c r="C884" t="s">
        <v>190</v>
      </c>
      <c r="D884" t="s">
        <v>191</v>
      </c>
      <c r="E884">
        <v>11.4</v>
      </c>
      <c r="F884" t="s">
        <v>158</v>
      </c>
      <c r="G884">
        <v>14.5</v>
      </c>
      <c r="H884" t="s">
        <v>158</v>
      </c>
      <c r="I884">
        <v>31.2</v>
      </c>
      <c r="J884">
        <v>498</v>
      </c>
      <c r="K884">
        <v>1.2</v>
      </c>
      <c r="L884" t="s">
        <v>45</v>
      </c>
      <c r="M884">
        <v>5.3</v>
      </c>
      <c r="N884" t="s">
        <v>45</v>
      </c>
      <c r="O884">
        <v>1.3</v>
      </c>
      <c r="P884" t="s">
        <v>45</v>
      </c>
      <c r="S884">
        <v>30.8</v>
      </c>
      <c r="T884">
        <v>406</v>
      </c>
      <c r="U884" t="s">
        <v>645</v>
      </c>
    </row>
    <row r="885" spans="1:21" x14ac:dyDescent="0.25">
      <c r="A885">
        <v>884</v>
      </c>
      <c r="B885" t="s">
        <v>1063</v>
      </c>
      <c r="C885" t="s">
        <v>398</v>
      </c>
      <c r="D885" t="s">
        <v>399</v>
      </c>
      <c r="E885">
        <v>6.8</v>
      </c>
      <c r="F885" t="s">
        <v>158</v>
      </c>
      <c r="G885">
        <v>7</v>
      </c>
      <c r="H885" t="s">
        <v>158</v>
      </c>
      <c r="I885">
        <v>30.5</v>
      </c>
      <c r="J885">
        <v>506</v>
      </c>
      <c r="K885">
        <v>6.4</v>
      </c>
      <c r="L885" t="s">
        <v>45</v>
      </c>
      <c r="M885">
        <v>2.2999999999999998</v>
      </c>
      <c r="N885" t="s">
        <v>45</v>
      </c>
      <c r="O885">
        <v>3.4</v>
      </c>
      <c r="P885" t="s">
        <v>45</v>
      </c>
      <c r="Q885">
        <v>54.5</v>
      </c>
      <c r="R885" t="s">
        <v>45</v>
      </c>
      <c r="S885">
        <v>5.0999999999999996</v>
      </c>
      <c r="T885" t="s">
        <v>45</v>
      </c>
      <c r="U885" t="s">
        <v>645</v>
      </c>
    </row>
    <row r="886" spans="1:21" x14ac:dyDescent="0.25">
      <c r="A886">
        <v>885</v>
      </c>
      <c r="B886" t="s">
        <v>1064</v>
      </c>
      <c r="C886" t="s">
        <v>322</v>
      </c>
      <c r="D886" t="s">
        <v>323</v>
      </c>
      <c r="E886">
        <v>18.2</v>
      </c>
      <c r="F886">
        <v>473</v>
      </c>
      <c r="G886">
        <v>12.1</v>
      </c>
      <c r="H886" t="s">
        <v>158</v>
      </c>
      <c r="I886">
        <v>17.3</v>
      </c>
      <c r="J886" t="s">
        <v>45</v>
      </c>
      <c r="K886">
        <v>3.1</v>
      </c>
      <c r="L886" t="s">
        <v>45</v>
      </c>
      <c r="M886">
        <v>4.8</v>
      </c>
      <c r="N886" t="s">
        <v>45</v>
      </c>
      <c r="O886">
        <v>2.1</v>
      </c>
      <c r="P886" t="s">
        <v>45</v>
      </c>
      <c r="Q886">
        <v>47.9</v>
      </c>
      <c r="R886" t="s">
        <v>45</v>
      </c>
      <c r="S886">
        <v>6.6</v>
      </c>
      <c r="T886" t="s">
        <v>45</v>
      </c>
      <c r="U886" t="s">
        <v>645</v>
      </c>
    </row>
    <row r="887" spans="1:21" x14ac:dyDescent="0.25">
      <c r="A887">
        <v>886</v>
      </c>
      <c r="B887" t="s">
        <v>1065</v>
      </c>
      <c r="C887" t="s">
        <v>753</v>
      </c>
      <c r="D887" t="s">
        <v>754</v>
      </c>
      <c r="E887">
        <v>6.2</v>
      </c>
      <c r="F887" t="s">
        <v>158</v>
      </c>
      <c r="G887">
        <v>12.3</v>
      </c>
      <c r="H887" t="s">
        <v>158</v>
      </c>
      <c r="I887">
        <v>12.3</v>
      </c>
      <c r="J887" t="s">
        <v>45</v>
      </c>
      <c r="K887">
        <v>4.5</v>
      </c>
      <c r="L887" t="s">
        <v>45</v>
      </c>
      <c r="M887">
        <v>55</v>
      </c>
      <c r="N887">
        <v>332</v>
      </c>
      <c r="O887">
        <v>37.799999999999997</v>
      </c>
      <c r="P887">
        <v>365</v>
      </c>
      <c r="Q887">
        <v>8</v>
      </c>
      <c r="R887" t="s">
        <v>45</v>
      </c>
      <c r="S887">
        <v>89.3</v>
      </c>
      <c r="T887">
        <v>73</v>
      </c>
      <c r="U887" t="s">
        <v>645</v>
      </c>
    </row>
    <row r="888" spans="1:21" x14ac:dyDescent="0.25">
      <c r="A888">
        <v>887</v>
      </c>
      <c r="B888" t="s">
        <v>1066</v>
      </c>
      <c r="C888" t="s">
        <v>177</v>
      </c>
      <c r="D888" t="s">
        <v>178</v>
      </c>
      <c r="E888">
        <v>4.7</v>
      </c>
      <c r="F888" t="s">
        <v>158</v>
      </c>
      <c r="G888">
        <v>1.9</v>
      </c>
      <c r="H888" t="s">
        <v>158</v>
      </c>
      <c r="I888">
        <v>27.7</v>
      </c>
      <c r="J888">
        <v>544</v>
      </c>
      <c r="K888">
        <v>1.4</v>
      </c>
      <c r="L888" t="s">
        <v>45</v>
      </c>
      <c r="M888">
        <v>98.2</v>
      </c>
      <c r="N888">
        <v>109</v>
      </c>
      <c r="O888">
        <v>8.6999999999999993</v>
      </c>
      <c r="P888" t="s">
        <v>45</v>
      </c>
      <c r="Q888">
        <v>33.1</v>
      </c>
      <c r="R888" t="s">
        <v>45</v>
      </c>
      <c r="S888">
        <v>3.8</v>
      </c>
      <c r="T888" t="s">
        <v>45</v>
      </c>
      <c r="U888" t="s">
        <v>645</v>
      </c>
    </row>
    <row r="889" spans="1:21" x14ac:dyDescent="0.25">
      <c r="A889">
        <v>888</v>
      </c>
      <c r="B889" t="s">
        <v>1067</v>
      </c>
      <c r="C889" t="s">
        <v>25</v>
      </c>
      <c r="D889" t="s">
        <v>26</v>
      </c>
      <c r="E889">
        <v>3.7</v>
      </c>
      <c r="F889" t="s">
        <v>158</v>
      </c>
      <c r="G889">
        <v>3.7</v>
      </c>
      <c r="H889" t="s">
        <v>158</v>
      </c>
      <c r="I889">
        <v>5.2</v>
      </c>
      <c r="J889" t="s">
        <v>45</v>
      </c>
      <c r="K889">
        <v>15</v>
      </c>
      <c r="L889" t="s">
        <v>45</v>
      </c>
      <c r="M889">
        <v>57.2</v>
      </c>
      <c r="N889">
        <v>322</v>
      </c>
      <c r="O889">
        <v>82.8</v>
      </c>
      <c r="P889">
        <v>146</v>
      </c>
      <c r="Q889">
        <v>6.7</v>
      </c>
      <c r="R889" t="s">
        <v>45</v>
      </c>
      <c r="S889">
        <v>3.2</v>
      </c>
      <c r="T889" t="s">
        <v>45</v>
      </c>
      <c r="U889" t="s">
        <v>645</v>
      </c>
    </row>
    <row r="890" spans="1:21" x14ac:dyDescent="0.25">
      <c r="A890">
        <v>889</v>
      </c>
      <c r="B890" t="s">
        <v>1068</v>
      </c>
      <c r="C890" t="s">
        <v>340</v>
      </c>
      <c r="D890" t="s">
        <v>341</v>
      </c>
      <c r="E890">
        <v>6.7</v>
      </c>
      <c r="F890" t="s">
        <v>158</v>
      </c>
      <c r="G890">
        <v>9.8000000000000007</v>
      </c>
      <c r="H890" t="s">
        <v>158</v>
      </c>
      <c r="I890">
        <v>16.3</v>
      </c>
      <c r="J890" t="s">
        <v>45</v>
      </c>
      <c r="K890">
        <v>21.5</v>
      </c>
      <c r="L890">
        <v>534</v>
      </c>
      <c r="O890">
        <v>38.200000000000003</v>
      </c>
      <c r="P890">
        <v>359</v>
      </c>
      <c r="Q890">
        <v>37.1</v>
      </c>
      <c r="R890" t="s">
        <v>45</v>
      </c>
      <c r="S890">
        <v>50</v>
      </c>
      <c r="T890">
        <v>250</v>
      </c>
      <c r="U890" t="s">
        <v>645</v>
      </c>
    </row>
    <row r="891" spans="1:21" x14ac:dyDescent="0.25">
      <c r="A891">
        <v>890</v>
      </c>
      <c r="B891" t="s">
        <v>1069</v>
      </c>
      <c r="C891" t="s">
        <v>947</v>
      </c>
      <c r="D891" t="s">
        <v>948</v>
      </c>
      <c r="E891">
        <v>6.7</v>
      </c>
      <c r="F891" t="s">
        <v>158</v>
      </c>
      <c r="G891">
        <v>10.199999999999999</v>
      </c>
      <c r="H891" t="s">
        <v>158</v>
      </c>
      <c r="I891">
        <v>18.399999999999999</v>
      </c>
      <c r="J891" t="s">
        <v>45</v>
      </c>
      <c r="K891">
        <v>2.2000000000000002</v>
      </c>
      <c r="L891" t="s">
        <v>45</v>
      </c>
      <c r="M891">
        <v>15.2</v>
      </c>
      <c r="N891" t="s">
        <v>45</v>
      </c>
      <c r="O891">
        <v>86.5</v>
      </c>
      <c r="P891">
        <v>128</v>
      </c>
      <c r="Q891">
        <v>13.9</v>
      </c>
      <c r="R891" t="s">
        <v>45</v>
      </c>
      <c r="S891">
        <v>25.7</v>
      </c>
      <c r="T891">
        <v>480</v>
      </c>
      <c r="U891" t="s">
        <v>645</v>
      </c>
    </row>
    <row r="892" spans="1:21" x14ac:dyDescent="0.25">
      <c r="A892">
        <v>891</v>
      </c>
      <c r="B892" t="s">
        <v>1070</v>
      </c>
      <c r="C892" t="s">
        <v>57</v>
      </c>
      <c r="D892" t="s">
        <v>58</v>
      </c>
      <c r="E892">
        <v>3.9</v>
      </c>
      <c r="F892" t="s">
        <v>158</v>
      </c>
      <c r="G892">
        <v>10.4</v>
      </c>
      <c r="H892" t="s">
        <v>158</v>
      </c>
      <c r="I892">
        <v>2.5</v>
      </c>
      <c r="J892" t="s">
        <v>45</v>
      </c>
      <c r="K892">
        <v>2.7</v>
      </c>
      <c r="L892" t="s">
        <v>45</v>
      </c>
      <c r="M892">
        <v>99.4</v>
      </c>
      <c r="N892">
        <v>83</v>
      </c>
      <c r="O892">
        <v>99.9</v>
      </c>
      <c r="P892">
        <v>25</v>
      </c>
      <c r="Q892">
        <v>5.7</v>
      </c>
      <c r="R892" t="s">
        <v>45</v>
      </c>
      <c r="S892">
        <v>8.1</v>
      </c>
      <c r="T892" t="s">
        <v>45</v>
      </c>
      <c r="U892" t="s">
        <v>645</v>
      </c>
    </row>
    <row r="893" spans="1:21" x14ac:dyDescent="0.25">
      <c r="A893">
        <v>892</v>
      </c>
      <c r="B893" t="s">
        <v>1071</v>
      </c>
      <c r="C893" t="s">
        <v>25</v>
      </c>
      <c r="D893" t="s">
        <v>26</v>
      </c>
      <c r="E893">
        <v>3.1</v>
      </c>
      <c r="F893" t="s">
        <v>158</v>
      </c>
      <c r="G893">
        <v>11.9</v>
      </c>
      <c r="H893" t="s">
        <v>158</v>
      </c>
      <c r="I893">
        <v>5.2</v>
      </c>
      <c r="J893" t="s">
        <v>45</v>
      </c>
      <c r="K893">
        <v>5.0999999999999996</v>
      </c>
      <c r="L893" t="s">
        <v>45</v>
      </c>
      <c r="M893">
        <v>61.8</v>
      </c>
      <c r="N893">
        <v>305</v>
      </c>
      <c r="O893">
        <v>69.8</v>
      </c>
      <c r="P893">
        <v>202</v>
      </c>
      <c r="Q893">
        <v>22.4</v>
      </c>
      <c r="R893" t="s">
        <v>45</v>
      </c>
      <c r="S893">
        <v>6.3</v>
      </c>
      <c r="T893" t="s">
        <v>45</v>
      </c>
      <c r="U893" t="s">
        <v>645</v>
      </c>
    </row>
    <row r="894" spans="1:21" x14ac:dyDescent="0.25">
      <c r="A894">
        <v>893</v>
      </c>
      <c r="B894" t="s">
        <v>1072</v>
      </c>
      <c r="C894" t="s">
        <v>127</v>
      </c>
      <c r="D894" t="s">
        <v>128</v>
      </c>
      <c r="E894">
        <v>4.5999999999999996</v>
      </c>
      <c r="F894" t="s">
        <v>158</v>
      </c>
      <c r="G894">
        <v>6.4</v>
      </c>
      <c r="H894" t="s">
        <v>158</v>
      </c>
      <c r="I894">
        <v>50.3</v>
      </c>
      <c r="J894">
        <v>315</v>
      </c>
      <c r="K894">
        <v>1.2</v>
      </c>
      <c r="L894" t="s">
        <v>45</v>
      </c>
      <c r="M894">
        <v>2.2999999999999998</v>
      </c>
      <c r="N894" t="s">
        <v>45</v>
      </c>
      <c r="O894">
        <v>3.3</v>
      </c>
      <c r="P894" t="s">
        <v>45</v>
      </c>
      <c r="Q894">
        <v>14.9</v>
      </c>
      <c r="R894" t="s">
        <v>45</v>
      </c>
      <c r="S894">
        <v>9.3000000000000007</v>
      </c>
      <c r="T894" t="s">
        <v>45</v>
      </c>
      <c r="U894" t="s">
        <v>645</v>
      </c>
    </row>
    <row r="895" spans="1:21" x14ac:dyDescent="0.25">
      <c r="A895">
        <v>894</v>
      </c>
      <c r="B895" t="s">
        <v>1073</v>
      </c>
      <c r="C895" t="s">
        <v>1074</v>
      </c>
      <c r="D895" t="s">
        <v>1075</v>
      </c>
      <c r="E895">
        <v>5.5</v>
      </c>
      <c r="F895" t="s">
        <v>158</v>
      </c>
      <c r="G895">
        <v>9.1999999999999993</v>
      </c>
      <c r="H895" t="s">
        <v>158</v>
      </c>
      <c r="I895">
        <v>18.600000000000001</v>
      </c>
      <c r="J895" t="s">
        <v>45</v>
      </c>
      <c r="K895">
        <v>1.4</v>
      </c>
      <c r="L895" t="s">
        <v>45</v>
      </c>
      <c r="M895">
        <v>10</v>
      </c>
      <c r="N895" t="s">
        <v>45</v>
      </c>
      <c r="O895">
        <v>72.599999999999994</v>
      </c>
      <c r="P895">
        <v>188</v>
      </c>
      <c r="Q895">
        <v>6.2</v>
      </c>
      <c r="R895" t="s">
        <v>45</v>
      </c>
      <c r="S895">
        <v>99.6</v>
      </c>
      <c r="T895">
        <v>17</v>
      </c>
      <c r="U895" t="s">
        <v>645</v>
      </c>
    </row>
    <row r="896" spans="1:21" x14ac:dyDescent="0.25">
      <c r="A896">
        <v>895</v>
      </c>
      <c r="B896" t="s">
        <v>1076</v>
      </c>
      <c r="C896" t="s">
        <v>22</v>
      </c>
      <c r="D896" t="s">
        <v>23</v>
      </c>
      <c r="E896">
        <v>11</v>
      </c>
      <c r="F896" t="s">
        <v>158</v>
      </c>
      <c r="G896">
        <v>7.2</v>
      </c>
      <c r="H896" t="s">
        <v>158</v>
      </c>
      <c r="I896">
        <v>14.4</v>
      </c>
      <c r="J896" t="s">
        <v>45</v>
      </c>
      <c r="K896">
        <v>15.4</v>
      </c>
      <c r="L896" t="s">
        <v>45</v>
      </c>
      <c r="M896">
        <v>28.6</v>
      </c>
      <c r="N896">
        <v>492</v>
      </c>
      <c r="O896">
        <v>36.1</v>
      </c>
      <c r="P896">
        <v>381</v>
      </c>
      <c r="Q896">
        <v>27.2</v>
      </c>
      <c r="R896" t="s">
        <v>45</v>
      </c>
      <c r="S896">
        <v>56.8</v>
      </c>
      <c r="T896">
        <v>203</v>
      </c>
      <c r="U896" t="s">
        <v>645</v>
      </c>
    </row>
    <row r="897" spans="1:21" x14ac:dyDescent="0.25">
      <c r="A897">
        <v>896</v>
      </c>
      <c r="B897" t="s">
        <v>1077</v>
      </c>
      <c r="C897" t="s">
        <v>73</v>
      </c>
      <c r="D897" t="s">
        <v>74</v>
      </c>
      <c r="E897">
        <v>6.6</v>
      </c>
      <c r="F897" t="s">
        <v>158</v>
      </c>
      <c r="G897">
        <v>22.6</v>
      </c>
      <c r="H897">
        <v>418</v>
      </c>
      <c r="I897">
        <v>1.8</v>
      </c>
      <c r="J897" t="s">
        <v>45</v>
      </c>
      <c r="K897">
        <v>29</v>
      </c>
      <c r="L897">
        <v>439</v>
      </c>
      <c r="O897">
        <v>4.0999999999999996</v>
      </c>
      <c r="P897" t="s">
        <v>45</v>
      </c>
      <c r="Q897">
        <v>67.8</v>
      </c>
      <c r="R897">
        <v>483</v>
      </c>
      <c r="S897">
        <v>13.8</v>
      </c>
      <c r="T897" t="s">
        <v>45</v>
      </c>
      <c r="U897" t="s">
        <v>645</v>
      </c>
    </row>
    <row r="898" spans="1:21" x14ac:dyDescent="0.25">
      <c r="A898">
        <v>897</v>
      </c>
      <c r="B898" t="s">
        <v>1078</v>
      </c>
      <c r="C898" t="s">
        <v>127</v>
      </c>
      <c r="D898" t="s">
        <v>128</v>
      </c>
      <c r="E898">
        <v>2.8</v>
      </c>
      <c r="F898" t="s">
        <v>158</v>
      </c>
      <c r="G898">
        <v>3.4</v>
      </c>
      <c r="H898" t="s">
        <v>158</v>
      </c>
      <c r="I898">
        <v>46.5</v>
      </c>
      <c r="J898">
        <v>332</v>
      </c>
      <c r="K898">
        <v>2</v>
      </c>
      <c r="L898" t="s">
        <v>45</v>
      </c>
      <c r="M898">
        <v>15.2</v>
      </c>
      <c r="N898" t="s">
        <v>45</v>
      </c>
      <c r="O898">
        <v>19.7</v>
      </c>
      <c r="P898">
        <v>541</v>
      </c>
      <c r="Q898">
        <v>11.2</v>
      </c>
      <c r="R898" t="s">
        <v>45</v>
      </c>
      <c r="S898">
        <v>4.9000000000000004</v>
      </c>
      <c r="T898" t="s">
        <v>45</v>
      </c>
      <c r="U898" t="s">
        <v>645</v>
      </c>
    </row>
    <row r="899" spans="1:21" x14ac:dyDescent="0.25">
      <c r="A899">
        <v>898</v>
      </c>
      <c r="B899" t="s">
        <v>1079</v>
      </c>
      <c r="C899" t="s">
        <v>57</v>
      </c>
      <c r="D899" t="s">
        <v>58</v>
      </c>
      <c r="E899">
        <v>2.8</v>
      </c>
      <c r="F899" t="s">
        <v>158</v>
      </c>
      <c r="G899">
        <v>2.6</v>
      </c>
      <c r="H899" t="s">
        <v>158</v>
      </c>
      <c r="I899">
        <v>35</v>
      </c>
      <c r="J899">
        <v>444</v>
      </c>
      <c r="K899">
        <v>12.5</v>
      </c>
      <c r="L899" t="s">
        <v>45</v>
      </c>
      <c r="M899">
        <v>6.5</v>
      </c>
      <c r="N899" t="s">
        <v>45</v>
      </c>
      <c r="O899">
        <v>3.1</v>
      </c>
      <c r="P899" t="s">
        <v>45</v>
      </c>
      <c r="Q899">
        <v>37.6</v>
      </c>
      <c r="R899" t="s">
        <v>45</v>
      </c>
      <c r="S899">
        <v>4.0999999999999996</v>
      </c>
      <c r="T899" t="s">
        <v>45</v>
      </c>
      <c r="U899" t="s">
        <v>645</v>
      </c>
    </row>
    <row r="900" spans="1:21" x14ac:dyDescent="0.25">
      <c r="A900">
        <v>899</v>
      </c>
      <c r="B900" t="s">
        <v>1080</v>
      </c>
      <c r="C900" t="s">
        <v>241</v>
      </c>
      <c r="D900" t="s">
        <v>242</v>
      </c>
      <c r="E900">
        <v>6.5</v>
      </c>
      <c r="F900" t="s">
        <v>158</v>
      </c>
      <c r="G900">
        <v>19.2</v>
      </c>
      <c r="H900">
        <v>480</v>
      </c>
      <c r="I900">
        <v>9.3000000000000007</v>
      </c>
      <c r="J900" t="s">
        <v>45</v>
      </c>
      <c r="K900">
        <v>29.9</v>
      </c>
      <c r="L900">
        <v>431</v>
      </c>
      <c r="M900">
        <v>13.5</v>
      </c>
      <c r="N900" t="s">
        <v>45</v>
      </c>
      <c r="O900">
        <v>1.9</v>
      </c>
      <c r="P900" t="s">
        <v>45</v>
      </c>
      <c r="Q900">
        <v>22.3</v>
      </c>
      <c r="R900" t="s">
        <v>45</v>
      </c>
      <c r="S900">
        <v>16.399999999999999</v>
      </c>
      <c r="T900" t="s">
        <v>45</v>
      </c>
      <c r="U900" t="s">
        <v>645</v>
      </c>
    </row>
    <row r="901" spans="1:21" x14ac:dyDescent="0.25">
      <c r="A901">
        <v>900</v>
      </c>
      <c r="B901" t="s">
        <v>1081</v>
      </c>
      <c r="C901" t="s">
        <v>289</v>
      </c>
      <c r="D901" t="s">
        <v>825</v>
      </c>
      <c r="E901">
        <v>9</v>
      </c>
      <c r="F901" t="s">
        <v>158</v>
      </c>
      <c r="G901">
        <v>6.3</v>
      </c>
      <c r="H901" t="s">
        <v>158</v>
      </c>
      <c r="I901">
        <v>37.200000000000003</v>
      </c>
      <c r="J901">
        <v>416</v>
      </c>
      <c r="K901">
        <v>3.9</v>
      </c>
      <c r="L901" t="s">
        <v>45</v>
      </c>
      <c r="M901">
        <v>2.2999999999999998</v>
      </c>
      <c r="N901" t="s">
        <v>45</v>
      </c>
      <c r="O901">
        <v>3</v>
      </c>
      <c r="P901" t="s">
        <v>45</v>
      </c>
      <c r="Q901">
        <v>50.6</v>
      </c>
      <c r="R901" t="s">
        <v>45</v>
      </c>
      <c r="S901">
        <v>22</v>
      </c>
      <c r="T901">
        <v>549</v>
      </c>
      <c r="U901" t="s">
        <v>645</v>
      </c>
    </row>
    <row r="902" spans="1:21" x14ac:dyDescent="0.25">
      <c r="A902">
        <v>901</v>
      </c>
      <c r="B902" t="s">
        <v>1082</v>
      </c>
      <c r="C902" t="s">
        <v>57</v>
      </c>
      <c r="D902" t="s">
        <v>58</v>
      </c>
      <c r="E902">
        <v>10.8</v>
      </c>
      <c r="F902" t="s">
        <v>158</v>
      </c>
      <c r="G902">
        <v>20.2</v>
      </c>
      <c r="H902">
        <v>456</v>
      </c>
      <c r="I902">
        <v>20</v>
      </c>
      <c r="J902" t="s">
        <v>45</v>
      </c>
      <c r="K902">
        <v>2.4</v>
      </c>
      <c r="L902" t="s">
        <v>45</v>
      </c>
      <c r="M902">
        <v>36.799999999999997</v>
      </c>
      <c r="N902">
        <v>428</v>
      </c>
      <c r="O902">
        <v>14.3</v>
      </c>
      <c r="P902" t="s">
        <v>45</v>
      </c>
      <c r="Q902">
        <v>13.7</v>
      </c>
      <c r="R902" t="s">
        <v>45</v>
      </c>
      <c r="S902">
        <v>11.4</v>
      </c>
      <c r="T902" t="s">
        <v>45</v>
      </c>
      <c r="U902" t="s">
        <v>645</v>
      </c>
    </row>
    <row r="903" spans="1:21" x14ac:dyDescent="0.25">
      <c r="A903">
        <v>902</v>
      </c>
      <c r="B903" t="s">
        <v>1083</v>
      </c>
      <c r="C903" t="s">
        <v>127</v>
      </c>
      <c r="D903" t="s">
        <v>128</v>
      </c>
      <c r="E903">
        <v>7.6</v>
      </c>
      <c r="F903" t="s">
        <v>158</v>
      </c>
      <c r="G903">
        <v>4.4000000000000004</v>
      </c>
      <c r="H903" t="s">
        <v>158</v>
      </c>
      <c r="I903">
        <v>42.1</v>
      </c>
      <c r="J903">
        <v>370</v>
      </c>
      <c r="K903">
        <v>2.2999999999999998</v>
      </c>
      <c r="L903" t="s">
        <v>45</v>
      </c>
      <c r="M903">
        <v>10.8</v>
      </c>
      <c r="N903" t="s">
        <v>45</v>
      </c>
      <c r="O903">
        <v>18.100000000000001</v>
      </c>
      <c r="P903">
        <v>559</v>
      </c>
      <c r="Q903">
        <v>64.900000000000006</v>
      </c>
      <c r="R903">
        <v>511</v>
      </c>
      <c r="S903">
        <v>4.8</v>
      </c>
      <c r="T903" t="s">
        <v>45</v>
      </c>
      <c r="U903" t="s">
        <v>645</v>
      </c>
    </row>
    <row r="904" spans="1:21" x14ac:dyDescent="0.25">
      <c r="A904">
        <v>903</v>
      </c>
      <c r="B904" t="s">
        <v>1084</v>
      </c>
      <c r="C904" t="s">
        <v>22</v>
      </c>
      <c r="D904" t="s">
        <v>23</v>
      </c>
      <c r="E904">
        <v>4.7</v>
      </c>
      <c r="F904" t="s">
        <v>158</v>
      </c>
      <c r="G904">
        <v>5.4</v>
      </c>
      <c r="H904" t="s">
        <v>158</v>
      </c>
      <c r="I904">
        <v>32.799999999999997</v>
      </c>
      <c r="J904">
        <v>465</v>
      </c>
      <c r="K904">
        <v>9.8000000000000007</v>
      </c>
      <c r="L904" t="s">
        <v>45</v>
      </c>
      <c r="M904">
        <v>11.4</v>
      </c>
      <c r="N904" t="s">
        <v>45</v>
      </c>
      <c r="O904">
        <v>12</v>
      </c>
      <c r="P904" t="s">
        <v>45</v>
      </c>
      <c r="Q904">
        <v>37.299999999999997</v>
      </c>
      <c r="R904" t="s">
        <v>45</v>
      </c>
      <c r="S904">
        <v>53</v>
      </c>
      <c r="T904">
        <v>232</v>
      </c>
      <c r="U904" t="s">
        <v>645</v>
      </c>
    </row>
    <row r="905" spans="1:21" x14ac:dyDescent="0.25">
      <c r="A905">
        <v>904</v>
      </c>
      <c r="B905" t="s">
        <v>1085</v>
      </c>
      <c r="C905" t="s">
        <v>698</v>
      </c>
      <c r="D905" t="s">
        <v>699</v>
      </c>
      <c r="E905">
        <v>4.7</v>
      </c>
      <c r="F905" t="s">
        <v>158</v>
      </c>
      <c r="G905">
        <v>3.8</v>
      </c>
      <c r="H905" t="s">
        <v>158</v>
      </c>
      <c r="I905">
        <v>45</v>
      </c>
      <c r="J905">
        <v>342</v>
      </c>
      <c r="K905">
        <v>2.1</v>
      </c>
      <c r="L905" t="s">
        <v>45</v>
      </c>
      <c r="M905">
        <v>3.2</v>
      </c>
      <c r="N905" t="s">
        <v>45</v>
      </c>
      <c r="O905">
        <v>64.599999999999994</v>
      </c>
      <c r="P905">
        <v>219</v>
      </c>
      <c r="Q905">
        <v>17.899999999999999</v>
      </c>
      <c r="R905" t="s">
        <v>45</v>
      </c>
      <c r="S905">
        <v>15.4</v>
      </c>
      <c r="T905" t="s">
        <v>45</v>
      </c>
      <c r="U905" t="s">
        <v>645</v>
      </c>
    </row>
    <row r="906" spans="1:21" x14ac:dyDescent="0.25">
      <c r="A906">
        <v>905</v>
      </c>
      <c r="B906" t="s">
        <v>1086</v>
      </c>
      <c r="C906" t="s">
        <v>711</v>
      </c>
      <c r="D906" t="s">
        <v>712</v>
      </c>
      <c r="E906">
        <v>6.8</v>
      </c>
      <c r="F906" t="s">
        <v>158</v>
      </c>
      <c r="G906">
        <v>17.899999999999999</v>
      </c>
      <c r="H906">
        <v>500</v>
      </c>
      <c r="I906">
        <v>29.2</v>
      </c>
      <c r="J906">
        <v>526</v>
      </c>
      <c r="K906">
        <v>1.5</v>
      </c>
      <c r="L906" t="s">
        <v>45</v>
      </c>
      <c r="M906">
        <v>1.7</v>
      </c>
      <c r="N906" t="s">
        <v>45</v>
      </c>
      <c r="O906">
        <v>6.7</v>
      </c>
      <c r="P906" t="s">
        <v>45</v>
      </c>
      <c r="Q906">
        <v>6</v>
      </c>
      <c r="R906" t="s">
        <v>45</v>
      </c>
      <c r="S906">
        <v>20.7</v>
      </c>
      <c r="T906">
        <v>571</v>
      </c>
      <c r="U906" t="s">
        <v>645</v>
      </c>
    </row>
    <row r="907" spans="1:21" x14ac:dyDescent="0.25">
      <c r="A907">
        <v>906</v>
      </c>
      <c r="B907" t="s">
        <v>1087</v>
      </c>
      <c r="C907" t="s">
        <v>711</v>
      </c>
      <c r="D907" t="s">
        <v>712</v>
      </c>
      <c r="E907">
        <v>5.2</v>
      </c>
      <c r="F907" t="s">
        <v>158</v>
      </c>
      <c r="G907">
        <v>4</v>
      </c>
      <c r="H907" t="s">
        <v>158</v>
      </c>
      <c r="I907">
        <v>42.8</v>
      </c>
      <c r="J907">
        <v>362</v>
      </c>
      <c r="K907">
        <v>2.6</v>
      </c>
      <c r="L907" t="s">
        <v>45</v>
      </c>
      <c r="M907">
        <v>1.7</v>
      </c>
      <c r="N907" t="s">
        <v>45</v>
      </c>
      <c r="O907">
        <v>32.200000000000003</v>
      </c>
      <c r="P907">
        <v>414</v>
      </c>
      <c r="Q907">
        <v>52</v>
      </c>
      <c r="R907" t="s">
        <v>45</v>
      </c>
      <c r="S907">
        <v>18.100000000000001</v>
      </c>
      <c r="T907" t="s">
        <v>45</v>
      </c>
      <c r="U907" t="s">
        <v>645</v>
      </c>
    </row>
    <row r="908" spans="1:21" x14ac:dyDescent="0.25">
      <c r="A908">
        <v>907</v>
      </c>
      <c r="B908" t="s">
        <v>1088</v>
      </c>
      <c r="C908" t="s">
        <v>289</v>
      </c>
      <c r="D908" t="s">
        <v>825</v>
      </c>
      <c r="E908">
        <v>6.3</v>
      </c>
      <c r="F908" t="s">
        <v>158</v>
      </c>
      <c r="G908">
        <v>1.3</v>
      </c>
      <c r="H908" t="s">
        <v>158</v>
      </c>
      <c r="I908">
        <v>28.9</v>
      </c>
      <c r="J908">
        <v>531</v>
      </c>
      <c r="K908">
        <v>4.8</v>
      </c>
      <c r="L908" t="s">
        <v>45</v>
      </c>
      <c r="M908">
        <v>1.8</v>
      </c>
      <c r="N908" t="s">
        <v>45</v>
      </c>
      <c r="O908">
        <v>50.3</v>
      </c>
      <c r="P908">
        <v>290</v>
      </c>
      <c r="Q908">
        <v>39</v>
      </c>
      <c r="R908" t="s">
        <v>45</v>
      </c>
      <c r="S908">
        <v>23.1</v>
      </c>
      <c r="T908">
        <v>523</v>
      </c>
      <c r="U908" t="s">
        <v>645</v>
      </c>
    </row>
    <row r="909" spans="1:21" x14ac:dyDescent="0.25">
      <c r="A909">
        <v>908</v>
      </c>
      <c r="B909" t="s">
        <v>1089</v>
      </c>
      <c r="C909" t="s">
        <v>404</v>
      </c>
      <c r="D909" t="s">
        <v>405</v>
      </c>
      <c r="E909">
        <v>4</v>
      </c>
      <c r="F909" t="s">
        <v>158</v>
      </c>
      <c r="G909">
        <v>2.8</v>
      </c>
      <c r="H909" t="s">
        <v>158</v>
      </c>
      <c r="I909">
        <v>48.3</v>
      </c>
      <c r="J909">
        <v>323</v>
      </c>
      <c r="K909">
        <v>4.2</v>
      </c>
      <c r="L909" t="s">
        <v>45</v>
      </c>
      <c r="M909">
        <v>17.8</v>
      </c>
      <c r="N909" t="s">
        <v>45</v>
      </c>
      <c r="O909">
        <v>11.3</v>
      </c>
      <c r="P909" t="s">
        <v>45</v>
      </c>
      <c r="Q909">
        <v>25.8</v>
      </c>
      <c r="R909" t="s">
        <v>45</v>
      </c>
      <c r="S909">
        <v>14</v>
      </c>
      <c r="T909" t="s">
        <v>45</v>
      </c>
      <c r="U909" t="s">
        <v>645</v>
      </c>
    </row>
    <row r="910" spans="1:21" x14ac:dyDescent="0.25">
      <c r="A910">
        <v>909</v>
      </c>
      <c r="B910" t="s">
        <v>1090</v>
      </c>
      <c r="C910" t="s">
        <v>163</v>
      </c>
      <c r="D910" t="s">
        <v>164</v>
      </c>
      <c r="E910">
        <v>11.4</v>
      </c>
      <c r="F910" t="s">
        <v>158</v>
      </c>
      <c r="G910">
        <v>14.6</v>
      </c>
      <c r="H910" t="s">
        <v>158</v>
      </c>
      <c r="I910">
        <v>12</v>
      </c>
      <c r="J910" t="s">
        <v>45</v>
      </c>
      <c r="K910">
        <v>3.4</v>
      </c>
      <c r="L910" t="s">
        <v>45</v>
      </c>
      <c r="M910">
        <v>33.299999999999997</v>
      </c>
      <c r="N910">
        <v>452</v>
      </c>
      <c r="O910">
        <v>45.8</v>
      </c>
      <c r="P910">
        <v>310</v>
      </c>
      <c r="Q910">
        <v>27.6</v>
      </c>
      <c r="R910" t="s">
        <v>45</v>
      </c>
      <c r="S910">
        <v>13.8</v>
      </c>
      <c r="T910" t="s">
        <v>45</v>
      </c>
      <c r="U910" t="s">
        <v>645</v>
      </c>
    </row>
    <row r="911" spans="1:21" x14ac:dyDescent="0.25">
      <c r="A911">
        <v>910</v>
      </c>
      <c r="B911" t="s">
        <v>1091</v>
      </c>
      <c r="C911" t="s">
        <v>663</v>
      </c>
      <c r="D911" t="s">
        <v>664</v>
      </c>
      <c r="E911">
        <v>7.9</v>
      </c>
      <c r="F911" t="s">
        <v>158</v>
      </c>
      <c r="G911">
        <v>36.700000000000003</v>
      </c>
      <c r="H911">
        <v>260</v>
      </c>
      <c r="I911">
        <v>21.5</v>
      </c>
      <c r="J911" t="s">
        <v>45</v>
      </c>
      <c r="K911">
        <v>1.4</v>
      </c>
      <c r="L911" t="s">
        <v>45</v>
      </c>
      <c r="M911">
        <v>7.9</v>
      </c>
      <c r="N911" t="s">
        <v>45</v>
      </c>
      <c r="O911">
        <v>2.4</v>
      </c>
      <c r="P911" t="s">
        <v>45</v>
      </c>
      <c r="Q911">
        <v>7.3</v>
      </c>
      <c r="R911" t="s">
        <v>45</v>
      </c>
      <c r="S911">
        <v>83.7</v>
      </c>
      <c r="T911">
        <v>91</v>
      </c>
      <c r="U911" t="s">
        <v>645</v>
      </c>
    </row>
    <row r="912" spans="1:21" x14ac:dyDescent="0.25">
      <c r="A912">
        <v>911</v>
      </c>
      <c r="B912" t="s">
        <v>1092</v>
      </c>
      <c r="C912" t="s">
        <v>57</v>
      </c>
      <c r="D912" t="s">
        <v>58</v>
      </c>
      <c r="E912">
        <v>10.8</v>
      </c>
      <c r="F912" t="s">
        <v>158</v>
      </c>
      <c r="G912">
        <v>46.2</v>
      </c>
      <c r="H912">
        <v>206</v>
      </c>
      <c r="I912">
        <v>11.2</v>
      </c>
      <c r="J912" t="s">
        <v>45</v>
      </c>
      <c r="K912">
        <v>14.5</v>
      </c>
      <c r="L912" t="s">
        <v>45</v>
      </c>
      <c r="M912">
        <v>12.5</v>
      </c>
      <c r="N912" t="s">
        <v>45</v>
      </c>
      <c r="O912">
        <v>3.8</v>
      </c>
      <c r="P912" t="s">
        <v>45</v>
      </c>
      <c r="Q912">
        <v>27.7</v>
      </c>
      <c r="R912" t="s">
        <v>45</v>
      </c>
      <c r="S912">
        <v>60.8</v>
      </c>
      <c r="T912">
        <v>188</v>
      </c>
      <c r="U912" t="s">
        <v>645</v>
      </c>
    </row>
    <row r="913" spans="1:21" x14ac:dyDescent="0.25">
      <c r="A913">
        <v>912</v>
      </c>
      <c r="B913" t="s">
        <v>1093</v>
      </c>
      <c r="C913" t="s">
        <v>93</v>
      </c>
      <c r="D913" t="s">
        <v>94</v>
      </c>
      <c r="E913">
        <v>13.6</v>
      </c>
      <c r="F913" t="s">
        <v>158</v>
      </c>
      <c r="G913">
        <v>8.4</v>
      </c>
      <c r="H913" t="s">
        <v>158</v>
      </c>
      <c r="I913">
        <v>18.2</v>
      </c>
      <c r="J913" t="s">
        <v>45</v>
      </c>
      <c r="K913">
        <v>8</v>
      </c>
      <c r="L913" t="s">
        <v>45</v>
      </c>
      <c r="M913">
        <v>22.5</v>
      </c>
      <c r="N913">
        <v>551</v>
      </c>
      <c r="O913">
        <v>23</v>
      </c>
      <c r="P913">
        <v>491</v>
      </c>
      <c r="Q913">
        <v>68.3</v>
      </c>
      <c r="R913">
        <v>474</v>
      </c>
      <c r="S913">
        <v>5.0999999999999996</v>
      </c>
      <c r="T913" t="s">
        <v>45</v>
      </c>
      <c r="U913" t="s">
        <v>645</v>
      </c>
    </row>
    <row r="914" spans="1:21" x14ac:dyDescent="0.25">
      <c r="A914">
        <v>913</v>
      </c>
      <c r="B914" t="s">
        <v>1094</v>
      </c>
      <c r="C914" t="s">
        <v>127</v>
      </c>
      <c r="D914" t="s">
        <v>128</v>
      </c>
      <c r="E914">
        <v>3.2</v>
      </c>
      <c r="F914" t="s">
        <v>158</v>
      </c>
      <c r="G914">
        <v>2</v>
      </c>
      <c r="H914" t="s">
        <v>158</v>
      </c>
      <c r="I914">
        <v>63.9</v>
      </c>
      <c r="J914">
        <v>230</v>
      </c>
      <c r="K914">
        <v>1.5</v>
      </c>
      <c r="L914" t="s">
        <v>45</v>
      </c>
      <c r="M914">
        <v>1.2</v>
      </c>
      <c r="N914" t="s">
        <v>45</v>
      </c>
      <c r="O914">
        <v>2.5</v>
      </c>
      <c r="P914" t="s">
        <v>45</v>
      </c>
      <c r="Q914">
        <v>5.3</v>
      </c>
      <c r="R914" t="s">
        <v>45</v>
      </c>
      <c r="S914">
        <v>4.0999999999999996</v>
      </c>
      <c r="T914" t="s">
        <v>45</v>
      </c>
      <c r="U914" t="s">
        <v>645</v>
      </c>
    </row>
    <row r="915" spans="1:21" x14ac:dyDescent="0.25">
      <c r="A915">
        <v>914</v>
      </c>
      <c r="B915" t="s">
        <v>1095</v>
      </c>
      <c r="C915" t="s">
        <v>174</v>
      </c>
      <c r="D915" t="s">
        <v>175</v>
      </c>
      <c r="E915">
        <v>3.8</v>
      </c>
      <c r="F915" t="s">
        <v>158</v>
      </c>
      <c r="G915">
        <v>7.7</v>
      </c>
      <c r="H915" t="s">
        <v>158</v>
      </c>
      <c r="I915">
        <v>52</v>
      </c>
      <c r="J915">
        <v>302</v>
      </c>
      <c r="K915">
        <v>1.4</v>
      </c>
      <c r="L915" t="s">
        <v>45</v>
      </c>
      <c r="M915">
        <v>2.5</v>
      </c>
      <c r="N915" t="s">
        <v>45</v>
      </c>
      <c r="O915">
        <v>1.8</v>
      </c>
      <c r="P915" t="s">
        <v>45</v>
      </c>
      <c r="Q915">
        <v>9.6</v>
      </c>
      <c r="R915" t="s">
        <v>45</v>
      </c>
      <c r="S915">
        <v>5.2</v>
      </c>
      <c r="T915" t="s">
        <v>45</v>
      </c>
      <c r="U915" t="s">
        <v>645</v>
      </c>
    </row>
    <row r="916" spans="1:21" x14ac:dyDescent="0.25">
      <c r="A916">
        <v>915</v>
      </c>
      <c r="B916" t="s">
        <v>1096</v>
      </c>
      <c r="C916" t="s">
        <v>174</v>
      </c>
      <c r="D916" t="s">
        <v>175</v>
      </c>
      <c r="E916">
        <v>21.7</v>
      </c>
      <c r="F916">
        <v>385</v>
      </c>
      <c r="G916">
        <v>11.2</v>
      </c>
      <c r="H916" t="s">
        <v>158</v>
      </c>
      <c r="I916">
        <v>5.2</v>
      </c>
      <c r="J916" t="s">
        <v>45</v>
      </c>
      <c r="K916">
        <v>1.5</v>
      </c>
      <c r="L916" t="s">
        <v>45</v>
      </c>
      <c r="M916">
        <v>2</v>
      </c>
      <c r="N916" t="s">
        <v>45</v>
      </c>
      <c r="O916">
        <v>1.1000000000000001</v>
      </c>
      <c r="P916" t="s">
        <v>45</v>
      </c>
      <c r="Q916">
        <v>20.100000000000001</v>
      </c>
      <c r="R916" t="s">
        <v>45</v>
      </c>
      <c r="S916">
        <v>4.0999999999999996</v>
      </c>
      <c r="T916" t="s">
        <v>45</v>
      </c>
      <c r="U916" t="s">
        <v>645</v>
      </c>
    </row>
    <row r="917" spans="1:21" x14ac:dyDescent="0.25">
      <c r="A917">
        <v>916</v>
      </c>
      <c r="B917" t="s">
        <v>1097</v>
      </c>
      <c r="C917" t="s">
        <v>174</v>
      </c>
      <c r="D917" t="s">
        <v>175</v>
      </c>
      <c r="E917">
        <v>23</v>
      </c>
      <c r="F917">
        <v>363</v>
      </c>
      <c r="G917">
        <v>17.8</v>
      </c>
      <c r="H917" t="s">
        <v>158</v>
      </c>
      <c r="I917">
        <v>5.0999999999999996</v>
      </c>
      <c r="J917" t="s">
        <v>45</v>
      </c>
      <c r="K917">
        <v>2.7</v>
      </c>
      <c r="L917" t="s">
        <v>45</v>
      </c>
      <c r="M917">
        <v>9.1999999999999993</v>
      </c>
      <c r="N917" t="s">
        <v>45</v>
      </c>
      <c r="O917">
        <v>1.3</v>
      </c>
      <c r="P917" t="s">
        <v>45</v>
      </c>
      <c r="Q917">
        <v>31.8</v>
      </c>
      <c r="R917" t="s">
        <v>45</v>
      </c>
      <c r="S917">
        <v>4.5</v>
      </c>
      <c r="T917" t="s">
        <v>45</v>
      </c>
      <c r="U917" t="s">
        <v>645</v>
      </c>
    </row>
    <row r="918" spans="1:21" x14ac:dyDescent="0.25">
      <c r="A918">
        <v>917</v>
      </c>
      <c r="B918" t="s">
        <v>1098</v>
      </c>
      <c r="C918" t="s">
        <v>174</v>
      </c>
      <c r="D918" t="s">
        <v>175</v>
      </c>
      <c r="E918">
        <v>20.3</v>
      </c>
      <c r="F918">
        <v>414</v>
      </c>
      <c r="G918">
        <v>11.9</v>
      </c>
      <c r="H918" t="s">
        <v>158</v>
      </c>
      <c r="I918">
        <v>23.3</v>
      </c>
      <c r="J918" t="s">
        <v>45</v>
      </c>
      <c r="K918">
        <v>1.3</v>
      </c>
      <c r="L918" t="s">
        <v>45</v>
      </c>
      <c r="M918">
        <v>2.7</v>
      </c>
      <c r="N918" t="s">
        <v>45</v>
      </c>
      <c r="O918">
        <v>1.1000000000000001</v>
      </c>
      <c r="P918" t="s">
        <v>45</v>
      </c>
      <c r="Q918">
        <v>43.9</v>
      </c>
      <c r="R918" t="s">
        <v>45</v>
      </c>
      <c r="S918">
        <v>4.2</v>
      </c>
      <c r="T918" t="s">
        <v>45</v>
      </c>
      <c r="U918" t="s">
        <v>645</v>
      </c>
    </row>
    <row r="919" spans="1:21" x14ac:dyDescent="0.25">
      <c r="A919">
        <v>918</v>
      </c>
      <c r="B919" t="s">
        <v>1099</v>
      </c>
      <c r="C919" t="s">
        <v>174</v>
      </c>
      <c r="D919" t="s">
        <v>175</v>
      </c>
      <c r="E919">
        <v>7.5</v>
      </c>
      <c r="F919" t="s">
        <v>158</v>
      </c>
      <c r="G919">
        <v>18.399999999999999</v>
      </c>
      <c r="H919">
        <v>493</v>
      </c>
      <c r="I919">
        <v>35.4</v>
      </c>
      <c r="J919">
        <v>439</v>
      </c>
      <c r="K919">
        <v>1.8</v>
      </c>
      <c r="L919" t="s">
        <v>45</v>
      </c>
      <c r="M919">
        <v>25.9</v>
      </c>
      <c r="N919">
        <v>516</v>
      </c>
      <c r="O919">
        <v>8.4</v>
      </c>
      <c r="P919" t="s">
        <v>45</v>
      </c>
      <c r="Q919">
        <v>9.3000000000000007</v>
      </c>
      <c r="R919" t="s">
        <v>45</v>
      </c>
      <c r="S919">
        <v>10.7</v>
      </c>
      <c r="T919" t="s">
        <v>45</v>
      </c>
      <c r="U919" t="s">
        <v>645</v>
      </c>
    </row>
    <row r="920" spans="1:21" x14ac:dyDescent="0.25">
      <c r="A920">
        <v>919</v>
      </c>
      <c r="B920" t="s">
        <v>1100</v>
      </c>
      <c r="C920" t="s">
        <v>893</v>
      </c>
      <c r="D920" t="s">
        <v>894</v>
      </c>
      <c r="E920">
        <v>14.3</v>
      </c>
      <c r="F920" t="s">
        <v>158</v>
      </c>
      <c r="G920">
        <v>17.7</v>
      </c>
      <c r="H920" t="s">
        <v>158</v>
      </c>
      <c r="I920">
        <v>20.6</v>
      </c>
      <c r="J920" t="s">
        <v>45</v>
      </c>
      <c r="K920">
        <v>1.3</v>
      </c>
      <c r="L920" t="s">
        <v>45</v>
      </c>
      <c r="M920">
        <v>1.4</v>
      </c>
      <c r="N920" t="s">
        <v>45</v>
      </c>
      <c r="O920">
        <v>2</v>
      </c>
      <c r="P920" t="s">
        <v>45</v>
      </c>
      <c r="Q920">
        <v>13.5</v>
      </c>
      <c r="R920" t="s">
        <v>45</v>
      </c>
      <c r="S920">
        <v>17</v>
      </c>
      <c r="T920" t="s">
        <v>45</v>
      </c>
      <c r="U920" t="s">
        <v>645</v>
      </c>
    </row>
    <row r="921" spans="1:21" x14ac:dyDescent="0.25">
      <c r="A921">
        <v>920</v>
      </c>
      <c r="B921" t="s">
        <v>1101</v>
      </c>
      <c r="C921" t="s">
        <v>198</v>
      </c>
      <c r="D921" t="s">
        <v>199</v>
      </c>
      <c r="E921">
        <v>13.9</v>
      </c>
      <c r="F921" t="s">
        <v>158</v>
      </c>
      <c r="G921">
        <v>26.8</v>
      </c>
      <c r="H921">
        <v>358</v>
      </c>
      <c r="I921">
        <v>9.5</v>
      </c>
      <c r="J921" t="s">
        <v>45</v>
      </c>
      <c r="K921">
        <v>3.4</v>
      </c>
      <c r="L921" t="s">
        <v>45</v>
      </c>
      <c r="M921">
        <v>12.9</v>
      </c>
      <c r="N921" t="s">
        <v>45</v>
      </c>
      <c r="O921">
        <v>2.9</v>
      </c>
      <c r="P921" t="s">
        <v>45</v>
      </c>
      <c r="Q921">
        <v>14.6</v>
      </c>
      <c r="R921" t="s">
        <v>45</v>
      </c>
      <c r="S921">
        <v>6.8</v>
      </c>
      <c r="T921" t="s">
        <v>45</v>
      </c>
      <c r="U921" t="s">
        <v>645</v>
      </c>
    </row>
    <row r="922" spans="1:21" x14ac:dyDescent="0.25">
      <c r="A922">
        <v>921</v>
      </c>
      <c r="B922" t="s">
        <v>1102</v>
      </c>
      <c r="C922" t="s">
        <v>606</v>
      </c>
      <c r="D922" t="s">
        <v>607</v>
      </c>
      <c r="E922">
        <v>11.8</v>
      </c>
      <c r="F922" t="s">
        <v>158</v>
      </c>
      <c r="G922">
        <v>20.8</v>
      </c>
      <c r="H922">
        <v>444</v>
      </c>
      <c r="I922">
        <v>22.5</v>
      </c>
      <c r="J922" t="s">
        <v>45</v>
      </c>
      <c r="K922">
        <v>1.2</v>
      </c>
      <c r="L922" t="s">
        <v>45</v>
      </c>
      <c r="Q922">
        <v>7.6</v>
      </c>
      <c r="R922" t="s">
        <v>45</v>
      </c>
      <c r="S922">
        <v>34</v>
      </c>
      <c r="T922">
        <v>373</v>
      </c>
      <c r="U922" t="s">
        <v>645</v>
      </c>
    </row>
    <row r="923" spans="1:21" x14ac:dyDescent="0.25">
      <c r="A923">
        <v>922</v>
      </c>
      <c r="B923" t="s">
        <v>1103</v>
      </c>
      <c r="C923" t="s">
        <v>314</v>
      </c>
      <c r="D923" t="s">
        <v>315</v>
      </c>
      <c r="E923">
        <v>18</v>
      </c>
      <c r="F923">
        <v>478</v>
      </c>
      <c r="G923">
        <v>16.899999999999999</v>
      </c>
      <c r="H923" t="s">
        <v>158</v>
      </c>
      <c r="I923">
        <v>7.7</v>
      </c>
      <c r="J923" t="s">
        <v>45</v>
      </c>
      <c r="K923">
        <v>2.2000000000000002</v>
      </c>
      <c r="L923" t="s">
        <v>45</v>
      </c>
      <c r="M923">
        <v>3</v>
      </c>
      <c r="N923" t="s">
        <v>45</v>
      </c>
      <c r="O923">
        <v>1.2</v>
      </c>
      <c r="P923" t="s">
        <v>45</v>
      </c>
      <c r="Q923">
        <v>19.100000000000001</v>
      </c>
      <c r="R923" t="s">
        <v>45</v>
      </c>
      <c r="S923">
        <v>12.7</v>
      </c>
      <c r="T923" t="s">
        <v>45</v>
      </c>
      <c r="U923" t="s">
        <v>645</v>
      </c>
    </row>
    <row r="924" spans="1:21" x14ac:dyDescent="0.25">
      <c r="A924">
        <v>923</v>
      </c>
      <c r="B924" t="s">
        <v>1104</v>
      </c>
      <c r="C924" t="s">
        <v>198</v>
      </c>
      <c r="D924" t="s">
        <v>199</v>
      </c>
      <c r="E924">
        <v>14.6</v>
      </c>
      <c r="F924" t="s">
        <v>158</v>
      </c>
      <c r="G924">
        <v>24.4</v>
      </c>
      <c r="H924">
        <v>392</v>
      </c>
      <c r="I924">
        <v>9.8000000000000007</v>
      </c>
      <c r="J924" t="s">
        <v>45</v>
      </c>
      <c r="K924">
        <v>5.0999999999999996</v>
      </c>
      <c r="L924" t="s">
        <v>45</v>
      </c>
      <c r="M924">
        <v>12</v>
      </c>
      <c r="N924" t="s">
        <v>45</v>
      </c>
      <c r="O924">
        <v>2.8</v>
      </c>
      <c r="P924" t="s">
        <v>45</v>
      </c>
      <c r="Q924">
        <v>29.6</v>
      </c>
      <c r="R924" t="s">
        <v>45</v>
      </c>
      <c r="S924">
        <v>5.2</v>
      </c>
      <c r="T924" t="s">
        <v>45</v>
      </c>
      <c r="U924" t="s">
        <v>645</v>
      </c>
    </row>
    <row r="925" spans="1:21" x14ac:dyDescent="0.25">
      <c r="A925">
        <v>924</v>
      </c>
      <c r="B925" t="s">
        <v>1105</v>
      </c>
      <c r="C925" t="s">
        <v>314</v>
      </c>
      <c r="D925" t="s">
        <v>315</v>
      </c>
      <c r="E925">
        <v>11.9</v>
      </c>
      <c r="F925" t="s">
        <v>158</v>
      </c>
      <c r="G925">
        <v>49.4</v>
      </c>
      <c r="H925">
        <v>178</v>
      </c>
      <c r="I925">
        <v>4.4000000000000004</v>
      </c>
      <c r="J925" t="s">
        <v>45</v>
      </c>
      <c r="K925">
        <v>2.5</v>
      </c>
      <c r="L925" t="s">
        <v>45</v>
      </c>
      <c r="M925">
        <v>4.5999999999999996</v>
      </c>
      <c r="N925" t="s">
        <v>45</v>
      </c>
      <c r="O925">
        <v>1.5</v>
      </c>
      <c r="P925" t="s">
        <v>45</v>
      </c>
      <c r="Q925">
        <v>8.5</v>
      </c>
      <c r="R925" t="s">
        <v>45</v>
      </c>
      <c r="S925">
        <v>22.4</v>
      </c>
      <c r="T925">
        <v>542</v>
      </c>
      <c r="U925" t="s">
        <v>645</v>
      </c>
    </row>
    <row r="926" spans="1:21" x14ac:dyDescent="0.25">
      <c r="A926">
        <v>925</v>
      </c>
      <c r="B926" t="s">
        <v>1106</v>
      </c>
      <c r="C926" t="s">
        <v>115</v>
      </c>
      <c r="D926" t="s">
        <v>116</v>
      </c>
      <c r="E926">
        <v>22.5</v>
      </c>
      <c r="F926">
        <v>371</v>
      </c>
      <c r="G926">
        <v>13</v>
      </c>
      <c r="H926" t="s">
        <v>158</v>
      </c>
      <c r="I926">
        <v>9.4</v>
      </c>
      <c r="J926" t="s">
        <v>45</v>
      </c>
      <c r="K926">
        <v>1.7</v>
      </c>
      <c r="L926" t="s">
        <v>45</v>
      </c>
      <c r="M926">
        <v>1.5</v>
      </c>
      <c r="N926" t="s">
        <v>45</v>
      </c>
      <c r="O926">
        <v>1.6</v>
      </c>
      <c r="P926" t="s">
        <v>45</v>
      </c>
      <c r="Q926">
        <v>42.3</v>
      </c>
      <c r="R926" t="s">
        <v>45</v>
      </c>
      <c r="S926">
        <v>5.4</v>
      </c>
      <c r="T926" t="s">
        <v>45</v>
      </c>
      <c r="U926" t="s">
        <v>645</v>
      </c>
    </row>
    <row r="927" spans="1:21" x14ac:dyDescent="0.25">
      <c r="A927">
        <v>926</v>
      </c>
      <c r="B927" t="s">
        <v>1107</v>
      </c>
      <c r="C927" t="s">
        <v>115</v>
      </c>
      <c r="D927" t="s">
        <v>116</v>
      </c>
      <c r="E927">
        <v>20.100000000000001</v>
      </c>
      <c r="F927">
        <v>419</v>
      </c>
      <c r="G927">
        <v>9.4</v>
      </c>
      <c r="H927" t="s">
        <v>158</v>
      </c>
      <c r="I927">
        <v>24.6</v>
      </c>
      <c r="J927">
        <v>593</v>
      </c>
      <c r="K927">
        <v>1.2</v>
      </c>
      <c r="L927" t="s">
        <v>45</v>
      </c>
      <c r="O927">
        <v>8</v>
      </c>
      <c r="P927" t="s">
        <v>45</v>
      </c>
      <c r="Q927">
        <v>18.7</v>
      </c>
      <c r="R927" t="s">
        <v>45</v>
      </c>
      <c r="S927">
        <v>4.5</v>
      </c>
      <c r="T927" t="s">
        <v>45</v>
      </c>
      <c r="U927" t="s">
        <v>645</v>
      </c>
    </row>
    <row r="928" spans="1:21" x14ac:dyDescent="0.25">
      <c r="A928">
        <v>927</v>
      </c>
      <c r="B928" t="s">
        <v>1108</v>
      </c>
      <c r="C928" t="s">
        <v>115</v>
      </c>
      <c r="D928" t="s">
        <v>116</v>
      </c>
      <c r="E928">
        <v>4.0999999999999996</v>
      </c>
      <c r="F928" t="s">
        <v>158</v>
      </c>
      <c r="G928">
        <v>2</v>
      </c>
      <c r="H928" t="s">
        <v>158</v>
      </c>
      <c r="I928">
        <v>60.4</v>
      </c>
      <c r="J928">
        <v>257</v>
      </c>
      <c r="K928">
        <v>1.3</v>
      </c>
      <c r="L928" t="s">
        <v>45</v>
      </c>
      <c r="Q928">
        <v>12</v>
      </c>
      <c r="R928" t="s">
        <v>45</v>
      </c>
      <c r="S928">
        <v>3.9</v>
      </c>
      <c r="T928" t="s">
        <v>45</v>
      </c>
      <c r="U928" t="s">
        <v>645</v>
      </c>
    </row>
    <row r="929" spans="1:21" x14ac:dyDescent="0.25">
      <c r="A929">
        <v>928</v>
      </c>
      <c r="B929" t="s">
        <v>1109</v>
      </c>
      <c r="C929" t="s">
        <v>486</v>
      </c>
      <c r="D929" t="s">
        <v>487</v>
      </c>
      <c r="E929">
        <v>20.3</v>
      </c>
      <c r="F929">
        <v>415</v>
      </c>
      <c r="G929">
        <v>34</v>
      </c>
      <c r="H929">
        <v>288</v>
      </c>
      <c r="I929">
        <v>6.3</v>
      </c>
      <c r="J929" t="s">
        <v>45</v>
      </c>
      <c r="K929">
        <v>1.3</v>
      </c>
      <c r="L929" t="s">
        <v>45</v>
      </c>
      <c r="Q929">
        <v>15.6</v>
      </c>
      <c r="R929" t="s">
        <v>45</v>
      </c>
      <c r="S929">
        <v>9.5</v>
      </c>
      <c r="T929" t="s">
        <v>45</v>
      </c>
      <c r="U929" t="s">
        <v>645</v>
      </c>
    </row>
    <row r="930" spans="1:21" x14ac:dyDescent="0.25">
      <c r="A930">
        <v>929</v>
      </c>
      <c r="B930" t="s">
        <v>1110</v>
      </c>
      <c r="C930" t="s">
        <v>893</v>
      </c>
      <c r="D930" t="s">
        <v>894</v>
      </c>
      <c r="E930">
        <v>15.6</v>
      </c>
      <c r="F930" t="s">
        <v>158</v>
      </c>
      <c r="G930">
        <v>31.3</v>
      </c>
      <c r="H930">
        <v>316</v>
      </c>
      <c r="I930">
        <v>9.4</v>
      </c>
      <c r="J930" t="s">
        <v>45</v>
      </c>
      <c r="K930">
        <v>2.7</v>
      </c>
      <c r="L930" t="s">
        <v>45</v>
      </c>
      <c r="M930">
        <v>1.7</v>
      </c>
      <c r="N930" t="s">
        <v>45</v>
      </c>
      <c r="O930">
        <v>1</v>
      </c>
      <c r="P930" t="s">
        <v>45</v>
      </c>
      <c r="Q930">
        <v>18.3</v>
      </c>
      <c r="R930" t="s">
        <v>45</v>
      </c>
      <c r="U930" t="s">
        <v>645</v>
      </c>
    </row>
    <row r="931" spans="1:21" x14ac:dyDescent="0.25">
      <c r="A931">
        <v>930</v>
      </c>
      <c r="B931" t="s">
        <v>1111</v>
      </c>
      <c r="C931" t="s">
        <v>115</v>
      </c>
      <c r="D931" t="s">
        <v>116</v>
      </c>
      <c r="E931">
        <v>3.7</v>
      </c>
      <c r="F931" t="s">
        <v>158</v>
      </c>
      <c r="G931">
        <v>27.2</v>
      </c>
      <c r="H931">
        <v>352</v>
      </c>
      <c r="I931">
        <v>46.8</v>
      </c>
      <c r="J931">
        <v>331</v>
      </c>
      <c r="K931">
        <v>1.1000000000000001</v>
      </c>
      <c r="L931" t="s">
        <v>45</v>
      </c>
      <c r="O931">
        <v>1.7</v>
      </c>
      <c r="P931" t="s">
        <v>45</v>
      </c>
      <c r="Q931">
        <v>15.4</v>
      </c>
      <c r="R931" t="s">
        <v>45</v>
      </c>
      <c r="S931">
        <v>4.5999999999999996</v>
      </c>
      <c r="T931" t="s">
        <v>45</v>
      </c>
      <c r="U931" t="s">
        <v>645</v>
      </c>
    </row>
    <row r="932" spans="1:21" x14ac:dyDescent="0.25">
      <c r="A932">
        <v>931</v>
      </c>
      <c r="B932" t="s">
        <v>1112</v>
      </c>
      <c r="C932" t="s">
        <v>115</v>
      </c>
      <c r="D932" t="s">
        <v>116</v>
      </c>
      <c r="E932">
        <v>11.3</v>
      </c>
      <c r="F932" t="s">
        <v>158</v>
      </c>
      <c r="G932">
        <v>26.7</v>
      </c>
      <c r="H932">
        <v>359</v>
      </c>
      <c r="I932">
        <v>17.399999999999999</v>
      </c>
      <c r="J932" t="s">
        <v>45</v>
      </c>
      <c r="K932">
        <v>4.7</v>
      </c>
      <c r="L932" t="s">
        <v>45</v>
      </c>
      <c r="M932">
        <v>44.2</v>
      </c>
      <c r="N932">
        <v>384</v>
      </c>
      <c r="O932">
        <v>19.899999999999999</v>
      </c>
      <c r="P932">
        <v>538</v>
      </c>
      <c r="Q932">
        <v>3.7</v>
      </c>
      <c r="R932" t="s">
        <v>45</v>
      </c>
      <c r="S932">
        <v>93.2</v>
      </c>
      <c r="T932">
        <v>49</v>
      </c>
      <c r="U932" t="s">
        <v>645</v>
      </c>
    </row>
    <row r="933" spans="1:21" x14ac:dyDescent="0.25">
      <c r="A933">
        <v>932</v>
      </c>
      <c r="B933" t="s">
        <v>1113</v>
      </c>
      <c r="C933" t="s">
        <v>382</v>
      </c>
      <c r="D933" t="s">
        <v>383</v>
      </c>
      <c r="E933">
        <v>13</v>
      </c>
      <c r="F933" t="s">
        <v>158</v>
      </c>
      <c r="G933">
        <v>12.9</v>
      </c>
      <c r="H933" t="s">
        <v>158</v>
      </c>
      <c r="I933">
        <v>13.1</v>
      </c>
      <c r="J933" t="s">
        <v>45</v>
      </c>
      <c r="K933">
        <v>5.8</v>
      </c>
      <c r="L933" t="s">
        <v>45</v>
      </c>
      <c r="M933">
        <v>8.6999999999999993</v>
      </c>
      <c r="N933" t="s">
        <v>45</v>
      </c>
      <c r="O933">
        <v>16.7</v>
      </c>
      <c r="P933">
        <v>589</v>
      </c>
      <c r="Q933">
        <v>35.1</v>
      </c>
      <c r="R933" t="s">
        <v>45</v>
      </c>
      <c r="S933">
        <v>29.7</v>
      </c>
      <c r="T933">
        <v>421</v>
      </c>
      <c r="U933" t="s">
        <v>645</v>
      </c>
    </row>
    <row r="934" spans="1:21" x14ac:dyDescent="0.25">
      <c r="A934">
        <v>933</v>
      </c>
      <c r="B934" t="s">
        <v>1114</v>
      </c>
      <c r="C934" t="s">
        <v>190</v>
      </c>
      <c r="D934" t="s">
        <v>191</v>
      </c>
      <c r="E934">
        <v>25</v>
      </c>
      <c r="F934">
        <v>339</v>
      </c>
      <c r="G934">
        <v>7.6</v>
      </c>
      <c r="H934" t="s">
        <v>158</v>
      </c>
      <c r="I934">
        <v>10.8</v>
      </c>
      <c r="J934" t="s">
        <v>45</v>
      </c>
      <c r="K934">
        <v>4.3</v>
      </c>
      <c r="L934" t="s">
        <v>45</v>
      </c>
      <c r="M934">
        <v>11.1</v>
      </c>
      <c r="N934" t="s">
        <v>45</v>
      </c>
      <c r="O934">
        <v>2.6</v>
      </c>
      <c r="P934" t="s">
        <v>45</v>
      </c>
      <c r="Q934">
        <v>62.1</v>
      </c>
      <c r="R934">
        <v>545</v>
      </c>
      <c r="S934">
        <v>12.8</v>
      </c>
      <c r="T934" t="s">
        <v>45</v>
      </c>
      <c r="U934" t="s">
        <v>645</v>
      </c>
    </row>
    <row r="935" spans="1:21" x14ac:dyDescent="0.25">
      <c r="A935">
        <v>934</v>
      </c>
      <c r="B935" t="s">
        <v>1115</v>
      </c>
      <c r="C935" t="s">
        <v>190</v>
      </c>
      <c r="D935" t="s">
        <v>191</v>
      </c>
      <c r="E935">
        <v>19.5</v>
      </c>
      <c r="F935">
        <v>440</v>
      </c>
      <c r="G935">
        <v>4.9000000000000004</v>
      </c>
      <c r="H935" t="s">
        <v>158</v>
      </c>
      <c r="I935">
        <v>20.100000000000001</v>
      </c>
      <c r="J935" t="s">
        <v>45</v>
      </c>
      <c r="K935">
        <v>6.7</v>
      </c>
      <c r="L935" t="s">
        <v>45</v>
      </c>
      <c r="M935">
        <v>4.2</v>
      </c>
      <c r="N935" t="s">
        <v>45</v>
      </c>
      <c r="O935">
        <v>2</v>
      </c>
      <c r="P935" t="s">
        <v>45</v>
      </c>
      <c r="Q935">
        <v>54.3</v>
      </c>
      <c r="R935" t="s">
        <v>45</v>
      </c>
      <c r="S935">
        <v>10.1</v>
      </c>
      <c r="T935" t="s">
        <v>45</v>
      </c>
      <c r="U935" t="s">
        <v>645</v>
      </c>
    </row>
    <row r="936" spans="1:21" x14ac:dyDescent="0.25">
      <c r="A936">
        <v>935</v>
      </c>
      <c r="B936" t="s">
        <v>1116</v>
      </c>
      <c r="C936" t="s">
        <v>190</v>
      </c>
      <c r="D936" t="s">
        <v>191</v>
      </c>
      <c r="E936">
        <v>13.2</v>
      </c>
      <c r="F936" t="s">
        <v>158</v>
      </c>
      <c r="G936">
        <v>5.3</v>
      </c>
      <c r="H936" t="s">
        <v>158</v>
      </c>
      <c r="I936">
        <v>17.8</v>
      </c>
      <c r="J936" t="s">
        <v>45</v>
      </c>
      <c r="K936">
        <v>15.9</v>
      </c>
      <c r="L936" t="s">
        <v>45</v>
      </c>
      <c r="M936">
        <v>3</v>
      </c>
      <c r="N936" t="s">
        <v>45</v>
      </c>
      <c r="O936">
        <v>1.8</v>
      </c>
      <c r="P936" t="s">
        <v>45</v>
      </c>
      <c r="Q936">
        <v>32.1</v>
      </c>
      <c r="R936" t="s">
        <v>45</v>
      </c>
      <c r="S936">
        <v>4.2</v>
      </c>
      <c r="T936" t="s">
        <v>45</v>
      </c>
      <c r="U936" t="s">
        <v>645</v>
      </c>
    </row>
    <row r="937" spans="1:21" x14ac:dyDescent="0.25">
      <c r="A937">
        <v>936</v>
      </c>
      <c r="B937" t="s">
        <v>1117</v>
      </c>
      <c r="C937" t="s">
        <v>190</v>
      </c>
      <c r="D937" t="s">
        <v>191</v>
      </c>
      <c r="E937">
        <v>12.9</v>
      </c>
      <c r="F937" t="s">
        <v>158</v>
      </c>
      <c r="G937">
        <v>6.7</v>
      </c>
      <c r="H937" t="s">
        <v>158</v>
      </c>
      <c r="I937">
        <v>23.1</v>
      </c>
      <c r="J937" t="s">
        <v>45</v>
      </c>
      <c r="K937">
        <v>5</v>
      </c>
      <c r="L937" t="s">
        <v>45</v>
      </c>
      <c r="M937">
        <v>3.2</v>
      </c>
      <c r="N937" t="s">
        <v>45</v>
      </c>
      <c r="O937">
        <v>1.1000000000000001</v>
      </c>
      <c r="P937" t="s">
        <v>45</v>
      </c>
      <c r="Q937">
        <v>47.7</v>
      </c>
      <c r="R937" t="s">
        <v>45</v>
      </c>
      <c r="S937">
        <v>2.7</v>
      </c>
      <c r="T937" t="s">
        <v>45</v>
      </c>
      <c r="U937" t="s">
        <v>645</v>
      </c>
    </row>
    <row r="938" spans="1:21" x14ac:dyDescent="0.25">
      <c r="A938">
        <v>937</v>
      </c>
      <c r="B938" t="s">
        <v>1118</v>
      </c>
      <c r="C938" t="s">
        <v>218</v>
      </c>
      <c r="D938" t="s">
        <v>219</v>
      </c>
      <c r="E938">
        <v>5.4</v>
      </c>
      <c r="F938" t="s">
        <v>158</v>
      </c>
      <c r="G938">
        <v>2.6</v>
      </c>
      <c r="H938" t="s">
        <v>158</v>
      </c>
      <c r="I938">
        <v>2.5</v>
      </c>
      <c r="J938" t="s">
        <v>45</v>
      </c>
      <c r="K938">
        <v>42.5</v>
      </c>
      <c r="L938">
        <v>326</v>
      </c>
      <c r="M938">
        <v>3.6</v>
      </c>
      <c r="N938" t="s">
        <v>45</v>
      </c>
      <c r="O938">
        <v>4.5999999999999996</v>
      </c>
      <c r="P938" t="s">
        <v>45</v>
      </c>
      <c r="Q938">
        <v>83.7</v>
      </c>
      <c r="R938">
        <v>260</v>
      </c>
      <c r="S938">
        <v>3.5</v>
      </c>
      <c r="T938" t="s">
        <v>45</v>
      </c>
      <c r="U938" t="s">
        <v>645</v>
      </c>
    </row>
    <row r="939" spans="1:21" x14ac:dyDescent="0.25">
      <c r="A939">
        <v>938</v>
      </c>
      <c r="B939" t="s">
        <v>1119</v>
      </c>
      <c r="C939" t="s">
        <v>218</v>
      </c>
      <c r="D939" t="s">
        <v>219</v>
      </c>
      <c r="E939">
        <v>8.1999999999999993</v>
      </c>
      <c r="F939" t="s">
        <v>158</v>
      </c>
      <c r="G939">
        <v>2.1</v>
      </c>
      <c r="H939" t="s">
        <v>158</v>
      </c>
      <c r="I939">
        <v>3.9</v>
      </c>
      <c r="J939" t="s">
        <v>45</v>
      </c>
      <c r="K939">
        <v>44.5</v>
      </c>
      <c r="L939">
        <v>303</v>
      </c>
      <c r="M939">
        <v>7.7</v>
      </c>
      <c r="N939" t="s">
        <v>45</v>
      </c>
      <c r="O939">
        <v>6.6</v>
      </c>
      <c r="P939" t="s">
        <v>45</v>
      </c>
      <c r="Q939">
        <v>75.2</v>
      </c>
      <c r="R939">
        <v>386</v>
      </c>
      <c r="S939">
        <v>7.1</v>
      </c>
      <c r="T939" t="s">
        <v>45</v>
      </c>
      <c r="U939" t="s">
        <v>645</v>
      </c>
    </row>
    <row r="940" spans="1:21" x14ac:dyDescent="0.25">
      <c r="A940">
        <v>939</v>
      </c>
      <c r="B940" t="s">
        <v>1120</v>
      </c>
      <c r="C940" t="s">
        <v>218</v>
      </c>
      <c r="D940" t="s">
        <v>219</v>
      </c>
      <c r="E940">
        <v>16.8</v>
      </c>
      <c r="F940" t="s">
        <v>158</v>
      </c>
      <c r="G940">
        <v>6.1</v>
      </c>
      <c r="H940" t="s">
        <v>158</v>
      </c>
      <c r="I940">
        <v>2.2999999999999998</v>
      </c>
      <c r="J940" t="s">
        <v>45</v>
      </c>
      <c r="K940">
        <v>16.100000000000001</v>
      </c>
      <c r="L940" t="s">
        <v>45</v>
      </c>
      <c r="M940">
        <v>10.1</v>
      </c>
      <c r="N940" t="s">
        <v>45</v>
      </c>
      <c r="O940">
        <v>5.0999999999999996</v>
      </c>
      <c r="P940" t="s">
        <v>45</v>
      </c>
      <c r="Q940">
        <v>57.2</v>
      </c>
      <c r="R940" t="s">
        <v>45</v>
      </c>
      <c r="S940">
        <v>6.8</v>
      </c>
      <c r="T940" t="s">
        <v>45</v>
      </c>
      <c r="U940" t="s">
        <v>645</v>
      </c>
    </row>
    <row r="941" spans="1:21" x14ac:dyDescent="0.25">
      <c r="A941">
        <v>940</v>
      </c>
      <c r="B941" t="s">
        <v>1121</v>
      </c>
      <c r="C941" t="s">
        <v>218</v>
      </c>
      <c r="D941" t="s">
        <v>219</v>
      </c>
      <c r="E941">
        <v>5.3</v>
      </c>
      <c r="F941" t="s">
        <v>158</v>
      </c>
      <c r="G941">
        <v>2.5</v>
      </c>
      <c r="H941" t="s">
        <v>158</v>
      </c>
      <c r="I941">
        <v>10.4</v>
      </c>
      <c r="J941" t="s">
        <v>45</v>
      </c>
      <c r="K941">
        <v>50.8</v>
      </c>
      <c r="L941">
        <v>254</v>
      </c>
      <c r="M941">
        <v>4.8</v>
      </c>
      <c r="N941" t="s">
        <v>45</v>
      </c>
      <c r="O941">
        <v>4.7</v>
      </c>
      <c r="P941" t="s">
        <v>45</v>
      </c>
      <c r="Q941">
        <v>80.7</v>
      </c>
      <c r="R941">
        <v>314</v>
      </c>
      <c r="S941">
        <v>4.2</v>
      </c>
      <c r="T941" t="s">
        <v>45</v>
      </c>
      <c r="U941" t="s">
        <v>645</v>
      </c>
    </row>
    <row r="942" spans="1:21" x14ac:dyDescent="0.25">
      <c r="A942">
        <v>941</v>
      </c>
      <c r="B942" t="s">
        <v>1122</v>
      </c>
      <c r="C942" t="s">
        <v>331</v>
      </c>
      <c r="D942" t="s">
        <v>332</v>
      </c>
      <c r="E942">
        <v>15</v>
      </c>
      <c r="F942" t="s">
        <v>158</v>
      </c>
      <c r="G942">
        <v>24.5</v>
      </c>
      <c r="H942">
        <v>390</v>
      </c>
      <c r="I942">
        <v>9.9</v>
      </c>
      <c r="J942" t="s">
        <v>45</v>
      </c>
      <c r="K942">
        <v>1.3</v>
      </c>
      <c r="L942" t="s">
        <v>45</v>
      </c>
      <c r="M942">
        <v>5.8</v>
      </c>
      <c r="N942" t="s">
        <v>45</v>
      </c>
      <c r="O942">
        <v>1.6</v>
      </c>
      <c r="P942" t="s">
        <v>45</v>
      </c>
      <c r="Q942">
        <v>8.5</v>
      </c>
      <c r="R942" t="s">
        <v>45</v>
      </c>
      <c r="S942">
        <v>6.3</v>
      </c>
      <c r="T942" t="s">
        <v>45</v>
      </c>
      <c r="U942" t="s">
        <v>645</v>
      </c>
    </row>
    <row r="943" spans="1:21" x14ac:dyDescent="0.25">
      <c r="A943">
        <v>942</v>
      </c>
      <c r="B943" t="s">
        <v>1123</v>
      </c>
      <c r="C943" t="s">
        <v>93</v>
      </c>
      <c r="D943" t="s">
        <v>94</v>
      </c>
      <c r="E943">
        <v>10.9</v>
      </c>
      <c r="F943" t="s">
        <v>158</v>
      </c>
      <c r="G943">
        <v>5.3</v>
      </c>
      <c r="H943" t="s">
        <v>158</v>
      </c>
      <c r="I943">
        <v>10</v>
      </c>
      <c r="J943" t="s">
        <v>45</v>
      </c>
      <c r="K943">
        <v>13</v>
      </c>
      <c r="L943" t="s">
        <v>45</v>
      </c>
      <c r="M943">
        <v>38.200000000000003</v>
      </c>
      <c r="N943">
        <v>415</v>
      </c>
      <c r="O943">
        <v>44.7</v>
      </c>
      <c r="P943">
        <v>312</v>
      </c>
      <c r="Q943">
        <v>82.9</v>
      </c>
      <c r="R943">
        <v>273</v>
      </c>
      <c r="S943">
        <v>7.5</v>
      </c>
      <c r="T943" t="s">
        <v>45</v>
      </c>
      <c r="U943" t="s">
        <v>645</v>
      </c>
    </row>
    <row r="944" spans="1:21" x14ac:dyDescent="0.25">
      <c r="A944">
        <v>943</v>
      </c>
      <c r="B944" t="s">
        <v>1124</v>
      </c>
      <c r="C944" t="s">
        <v>62</v>
      </c>
      <c r="D944" t="s">
        <v>63</v>
      </c>
      <c r="E944">
        <v>12.7</v>
      </c>
      <c r="F944" t="s">
        <v>158</v>
      </c>
      <c r="G944">
        <v>4.3</v>
      </c>
      <c r="H944" t="s">
        <v>158</v>
      </c>
      <c r="I944">
        <v>6.6</v>
      </c>
      <c r="J944" t="s">
        <v>45</v>
      </c>
      <c r="K944">
        <v>10.7</v>
      </c>
      <c r="L944" t="s">
        <v>45</v>
      </c>
      <c r="M944">
        <v>27.5</v>
      </c>
      <c r="N944">
        <v>504</v>
      </c>
      <c r="O944">
        <v>33.6</v>
      </c>
      <c r="P944">
        <v>400</v>
      </c>
      <c r="Q944">
        <v>91.7</v>
      </c>
      <c r="R944">
        <v>128</v>
      </c>
      <c r="S944">
        <v>4.5999999999999996</v>
      </c>
      <c r="T944" t="s">
        <v>45</v>
      </c>
      <c r="U944" t="s">
        <v>645</v>
      </c>
    </row>
    <row r="945" spans="1:21" x14ac:dyDescent="0.25">
      <c r="A945">
        <v>944</v>
      </c>
      <c r="B945" t="s">
        <v>1125</v>
      </c>
      <c r="C945" t="s">
        <v>62</v>
      </c>
      <c r="D945" t="s">
        <v>63</v>
      </c>
      <c r="E945">
        <v>10.3</v>
      </c>
      <c r="F945" t="s">
        <v>158</v>
      </c>
      <c r="G945">
        <v>2.9</v>
      </c>
      <c r="H945" t="s">
        <v>158</v>
      </c>
      <c r="I945">
        <v>7.8</v>
      </c>
      <c r="J945" t="s">
        <v>45</v>
      </c>
      <c r="K945">
        <v>18</v>
      </c>
      <c r="L945">
        <v>581</v>
      </c>
      <c r="M945">
        <v>18.600000000000001</v>
      </c>
      <c r="N945">
        <v>597</v>
      </c>
      <c r="O945">
        <v>15.4</v>
      </c>
      <c r="P945" t="s">
        <v>45</v>
      </c>
      <c r="Q945">
        <v>87.9</v>
      </c>
      <c r="R945">
        <v>199</v>
      </c>
      <c r="S945">
        <v>4.2</v>
      </c>
      <c r="T945" t="s">
        <v>45</v>
      </c>
      <c r="U945" t="s">
        <v>645</v>
      </c>
    </row>
    <row r="946" spans="1:21" x14ac:dyDescent="0.25">
      <c r="A946">
        <v>945</v>
      </c>
      <c r="B946" t="s">
        <v>1126</v>
      </c>
      <c r="C946" t="s">
        <v>62</v>
      </c>
      <c r="D946" t="s">
        <v>63</v>
      </c>
      <c r="E946">
        <v>15.8</v>
      </c>
      <c r="F946" t="s">
        <v>158</v>
      </c>
      <c r="G946">
        <v>3.4</v>
      </c>
      <c r="H946" t="s">
        <v>158</v>
      </c>
      <c r="I946">
        <v>13.4</v>
      </c>
      <c r="J946" t="s">
        <v>45</v>
      </c>
      <c r="K946">
        <v>20.9</v>
      </c>
      <c r="L946">
        <v>544</v>
      </c>
      <c r="M946">
        <v>13.9</v>
      </c>
      <c r="N946" t="s">
        <v>45</v>
      </c>
      <c r="O946">
        <v>13.4</v>
      </c>
      <c r="P946" t="s">
        <v>45</v>
      </c>
      <c r="Q946">
        <v>88.5</v>
      </c>
      <c r="R946">
        <v>189</v>
      </c>
      <c r="S946">
        <v>5.2</v>
      </c>
      <c r="T946" t="s">
        <v>45</v>
      </c>
      <c r="U946" t="s">
        <v>645</v>
      </c>
    </row>
    <row r="947" spans="1:21" x14ac:dyDescent="0.25">
      <c r="A947">
        <v>946</v>
      </c>
      <c r="B947" t="s">
        <v>1127</v>
      </c>
      <c r="C947" t="s">
        <v>120</v>
      </c>
      <c r="D947" t="s">
        <v>121</v>
      </c>
      <c r="E947">
        <v>9.1999999999999993</v>
      </c>
      <c r="F947" t="s">
        <v>158</v>
      </c>
      <c r="G947">
        <v>8.4</v>
      </c>
      <c r="H947" t="s">
        <v>158</v>
      </c>
      <c r="I947">
        <v>15.5</v>
      </c>
      <c r="J947" t="s">
        <v>45</v>
      </c>
      <c r="K947">
        <v>23.9</v>
      </c>
      <c r="L947">
        <v>503</v>
      </c>
      <c r="M947">
        <v>29.7</v>
      </c>
      <c r="N947">
        <v>478</v>
      </c>
      <c r="O947">
        <v>10.7</v>
      </c>
      <c r="P947" t="s">
        <v>45</v>
      </c>
      <c r="Q947">
        <v>58.2</v>
      </c>
      <c r="R947">
        <v>589</v>
      </c>
      <c r="S947">
        <v>9.1999999999999993</v>
      </c>
      <c r="T947" t="s">
        <v>45</v>
      </c>
      <c r="U947" t="s">
        <v>645</v>
      </c>
    </row>
    <row r="948" spans="1:21" x14ac:dyDescent="0.25">
      <c r="A948">
        <v>947</v>
      </c>
      <c r="B948" t="s">
        <v>1128</v>
      </c>
      <c r="C948" t="s">
        <v>120</v>
      </c>
      <c r="D948" t="s">
        <v>121</v>
      </c>
      <c r="E948">
        <v>6.3</v>
      </c>
      <c r="F948" t="s">
        <v>158</v>
      </c>
      <c r="G948">
        <v>4.7</v>
      </c>
      <c r="H948" t="s">
        <v>158</v>
      </c>
      <c r="I948">
        <v>31.9</v>
      </c>
      <c r="J948">
        <v>484</v>
      </c>
      <c r="K948">
        <v>6.6</v>
      </c>
      <c r="L948" t="s">
        <v>45</v>
      </c>
      <c r="M948">
        <v>2.2999999999999998</v>
      </c>
      <c r="N948" t="s">
        <v>45</v>
      </c>
      <c r="O948">
        <v>5.0999999999999996</v>
      </c>
      <c r="P948" t="s">
        <v>45</v>
      </c>
      <c r="Q948">
        <v>36.6</v>
      </c>
      <c r="R948" t="s">
        <v>45</v>
      </c>
      <c r="S948">
        <v>6.5</v>
      </c>
      <c r="T948" t="s">
        <v>45</v>
      </c>
      <c r="U948" t="s">
        <v>645</v>
      </c>
    </row>
    <row r="949" spans="1:21" x14ac:dyDescent="0.25">
      <c r="A949">
        <v>948</v>
      </c>
      <c r="B949" t="s">
        <v>1129</v>
      </c>
      <c r="C949" t="s">
        <v>120</v>
      </c>
      <c r="D949" t="s">
        <v>121</v>
      </c>
      <c r="E949">
        <v>10.9</v>
      </c>
      <c r="F949" t="s">
        <v>158</v>
      </c>
      <c r="G949">
        <v>6.5</v>
      </c>
      <c r="H949" t="s">
        <v>158</v>
      </c>
      <c r="I949">
        <v>23.3</v>
      </c>
      <c r="J949" t="s">
        <v>45</v>
      </c>
      <c r="K949">
        <v>2.2999999999999998</v>
      </c>
      <c r="L949" t="s">
        <v>45</v>
      </c>
      <c r="M949">
        <v>22.6</v>
      </c>
      <c r="N949">
        <v>550</v>
      </c>
      <c r="O949">
        <v>17.899999999999999</v>
      </c>
      <c r="P949">
        <v>561</v>
      </c>
      <c r="Q949">
        <v>11.9</v>
      </c>
      <c r="R949" t="s">
        <v>45</v>
      </c>
      <c r="S949">
        <v>8.3000000000000007</v>
      </c>
      <c r="T949" t="s">
        <v>45</v>
      </c>
      <c r="U949" t="s">
        <v>645</v>
      </c>
    </row>
    <row r="950" spans="1:21" x14ac:dyDescent="0.25">
      <c r="A950">
        <v>949</v>
      </c>
      <c r="B950" t="s">
        <v>1130</v>
      </c>
      <c r="C950" t="s">
        <v>120</v>
      </c>
      <c r="D950" t="s">
        <v>121</v>
      </c>
      <c r="E950">
        <v>11.4</v>
      </c>
      <c r="F950" t="s">
        <v>158</v>
      </c>
      <c r="G950">
        <v>32.1</v>
      </c>
      <c r="H950">
        <v>302</v>
      </c>
      <c r="I950">
        <v>10.4</v>
      </c>
      <c r="J950" t="s">
        <v>45</v>
      </c>
      <c r="K950">
        <v>4.5999999999999996</v>
      </c>
      <c r="L950" t="s">
        <v>45</v>
      </c>
      <c r="M950">
        <v>9.8000000000000007</v>
      </c>
      <c r="N950" t="s">
        <v>45</v>
      </c>
      <c r="O950">
        <v>3.4</v>
      </c>
      <c r="P950" t="s">
        <v>45</v>
      </c>
      <c r="Q950">
        <v>26</v>
      </c>
      <c r="R950" t="s">
        <v>45</v>
      </c>
      <c r="S950">
        <v>6.8</v>
      </c>
      <c r="T950" t="s">
        <v>45</v>
      </c>
      <c r="U950" t="s">
        <v>645</v>
      </c>
    </row>
    <row r="951" spans="1:21" x14ac:dyDescent="0.25">
      <c r="A951">
        <v>950</v>
      </c>
      <c r="B951" t="s">
        <v>1131</v>
      </c>
      <c r="C951" t="s">
        <v>22</v>
      </c>
      <c r="D951" t="s">
        <v>23</v>
      </c>
      <c r="E951">
        <v>8.3000000000000007</v>
      </c>
      <c r="F951" t="s">
        <v>158</v>
      </c>
      <c r="G951">
        <v>7.9</v>
      </c>
      <c r="H951" t="s">
        <v>158</v>
      </c>
      <c r="I951">
        <v>6</v>
      </c>
      <c r="J951" t="s">
        <v>45</v>
      </c>
      <c r="K951">
        <v>43.3</v>
      </c>
      <c r="L951">
        <v>316</v>
      </c>
      <c r="M951">
        <v>6</v>
      </c>
      <c r="N951" t="s">
        <v>45</v>
      </c>
      <c r="O951">
        <v>8</v>
      </c>
      <c r="P951" t="s">
        <v>45</v>
      </c>
      <c r="Q951">
        <v>70.2</v>
      </c>
      <c r="R951">
        <v>460</v>
      </c>
      <c r="S951">
        <v>12.3</v>
      </c>
      <c r="T951" t="s">
        <v>45</v>
      </c>
      <c r="U951" t="s">
        <v>645</v>
      </c>
    </row>
    <row r="952" spans="1:21" x14ac:dyDescent="0.25">
      <c r="A952">
        <v>951</v>
      </c>
      <c r="B952" t="s">
        <v>1132</v>
      </c>
      <c r="C952" t="s">
        <v>265</v>
      </c>
      <c r="D952" t="s">
        <v>266</v>
      </c>
      <c r="E952">
        <v>12.7</v>
      </c>
      <c r="F952" t="s">
        <v>158</v>
      </c>
      <c r="G952">
        <v>6.5</v>
      </c>
      <c r="H952" t="s">
        <v>158</v>
      </c>
      <c r="I952">
        <v>22.5</v>
      </c>
      <c r="J952" t="s">
        <v>45</v>
      </c>
      <c r="K952">
        <v>8.4</v>
      </c>
      <c r="L952" t="s">
        <v>45</v>
      </c>
      <c r="M952">
        <v>5.3</v>
      </c>
      <c r="N952" t="s">
        <v>45</v>
      </c>
      <c r="O952">
        <v>15.4</v>
      </c>
      <c r="P952" t="s">
        <v>45</v>
      </c>
      <c r="Q952">
        <v>82.6</v>
      </c>
      <c r="R952">
        <v>277</v>
      </c>
      <c r="S952">
        <v>8.8000000000000007</v>
      </c>
      <c r="T952" t="s">
        <v>45</v>
      </c>
      <c r="U952" t="s">
        <v>645</v>
      </c>
    </row>
    <row r="953" spans="1:21" x14ac:dyDescent="0.25">
      <c r="A953">
        <v>952</v>
      </c>
      <c r="B953" t="s">
        <v>1133</v>
      </c>
      <c r="C953" t="s">
        <v>1134</v>
      </c>
      <c r="D953" t="s">
        <v>1135</v>
      </c>
      <c r="E953">
        <v>9.1</v>
      </c>
      <c r="F953" t="s">
        <v>158</v>
      </c>
      <c r="G953">
        <v>9.5</v>
      </c>
      <c r="H953" t="s">
        <v>158</v>
      </c>
      <c r="I953">
        <v>40.1</v>
      </c>
      <c r="J953">
        <v>392</v>
      </c>
      <c r="K953">
        <v>1.4</v>
      </c>
      <c r="L953" t="s">
        <v>45</v>
      </c>
      <c r="M953">
        <v>1.8</v>
      </c>
      <c r="N953" t="s">
        <v>45</v>
      </c>
      <c r="O953">
        <v>1.1000000000000001</v>
      </c>
      <c r="P953" t="s">
        <v>45</v>
      </c>
      <c r="Q953">
        <v>30.9</v>
      </c>
      <c r="R953" t="s">
        <v>45</v>
      </c>
      <c r="S953">
        <v>38.700000000000003</v>
      </c>
      <c r="T953">
        <v>337</v>
      </c>
      <c r="U953" t="s">
        <v>645</v>
      </c>
    </row>
    <row r="954" spans="1:21" x14ac:dyDescent="0.25">
      <c r="A954">
        <v>953</v>
      </c>
      <c r="B954" t="s">
        <v>1136</v>
      </c>
      <c r="C954" t="s">
        <v>715</v>
      </c>
      <c r="D954" t="s">
        <v>716</v>
      </c>
      <c r="E954">
        <v>10.5</v>
      </c>
      <c r="F954" t="s">
        <v>158</v>
      </c>
      <c r="G954">
        <v>8.6</v>
      </c>
      <c r="H954" t="s">
        <v>158</v>
      </c>
      <c r="I954">
        <v>8</v>
      </c>
      <c r="J954" t="s">
        <v>45</v>
      </c>
      <c r="K954">
        <v>2</v>
      </c>
      <c r="L954" t="s">
        <v>45</v>
      </c>
      <c r="M954">
        <v>90.4</v>
      </c>
      <c r="N954">
        <v>172</v>
      </c>
      <c r="O954">
        <v>21.7</v>
      </c>
      <c r="P954">
        <v>514</v>
      </c>
      <c r="Q954">
        <v>24.2</v>
      </c>
      <c r="R954" t="s">
        <v>45</v>
      </c>
      <c r="S954">
        <v>1</v>
      </c>
      <c r="T954" t="s">
        <v>45</v>
      </c>
      <c r="U954" t="s">
        <v>645</v>
      </c>
    </row>
    <row r="955" spans="1:21" x14ac:dyDescent="0.25">
      <c r="A955">
        <v>954</v>
      </c>
      <c r="B955" t="s">
        <v>1137</v>
      </c>
      <c r="C955" t="s">
        <v>218</v>
      </c>
      <c r="D955" t="s">
        <v>219</v>
      </c>
      <c r="E955">
        <v>11.9</v>
      </c>
      <c r="F955" t="s">
        <v>158</v>
      </c>
      <c r="G955">
        <v>3.1</v>
      </c>
      <c r="H955" t="s">
        <v>158</v>
      </c>
      <c r="I955">
        <v>4.4000000000000004</v>
      </c>
      <c r="J955" t="s">
        <v>45</v>
      </c>
      <c r="K955">
        <v>23.6</v>
      </c>
      <c r="L955">
        <v>508</v>
      </c>
      <c r="M955">
        <v>5.8</v>
      </c>
      <c r="N955" t="s">
        <v>45</v>
      </c>
      <c r="O955">
        <v>2.1</v>
      </c>
      <c r="P955" t="s">
        <v>45</v>
      </c>
      <c r="Q955">
        <v>82</v>
      </c>
      <c r="R955">
        <v>289</v>
      </c>
      <c r="S955">
        <v>3.3</v>
      </c>
      <c r="T955" t="s">
        <v>45</v>
      </c>
      <c r="U955" t="s">
        <v>645</v>
      </c>
    </row>
    <row r="956" spans="1:21" x14ac:dyDescent="0.25">
      <c r="A956">
        <v>955</v>
      </c>
      <c r="B956" t="s">
        <v>1138</v>
      </c>
      <c r="C956" t="s">
        <v>218</v>
      </c>
      <c r="D956" t="s">
        <v>219</v>
      </c>
      <c r="E956">
        <v>3.6</v>
      </c>
      <c r="F956" t="s">
        <v>158</v>
      </c>
      <c r="G956">
        <v>2</v>
      </c>
      <c r="H956" t="s">
        <v>158</v>
      </c>
      <c r="I956">
        <v>6.5</v>
      </c>
      <c r="J956" t="s">
        <v>45</v>
      </c>
      <c r="K956">
        <v>46</v>
      </c>
      <c r="L956">
        <v>293</v>
      </c>
      <c r="M956">
        <v>5.0999999999999996</v>
      </c>
      <c r="N956" t="s">
        <v>45</v>
      </c>
      <c r="O956">
        <v>7.2</v>
      </c>
      <c r="P956" t="s">
        <v>45</v>
      </c>
      <c r="Q956">
        <v>58.5</v>
      </c>
      <c r="R956">
        <v>587</v>
      </c>
      <c r="S956">
        <v>6.1</v>
      </c>
      <c r="T956" t="s">
        <v>45</v>
      </c>
      <c r="U956" t="s">
        <v>645</v>
      </c>
    </row>
    <row r="957" spans="1:21" x14ac:dyDescent="0.25">
      <c r="A957">
        <v>956</v>
      </c>
      <c r="B957" t="s">
        <v>1139</v>
      </c>
      <c r="C957" t="s">
        <v>25</v>
      </c>
      <c r="D957" t="s">
        <v>26</v>
      </c>
      <c r="E957">
        <v>8.3000000000000007</v>
      </c>
      <c r="F957" t="s">
        <v>158</v>
      </c>
      <c r="G957">
        <v>5.7</v>
      </c>
      <c r="H957" t="s">
        <v>158</v>
      </c>
      <c r="I957">
        <v>10.8</v>
      </c>
      <c r="J957" t="s">
        <v>45</v>
      </c>
      <c r="K957">
        <v>12.3</v>
      </c>
      <c r="L957" t="s">
        <v>45</v>
      </c>
      <c r="M957">
        <v>57.6</v>
      </c>
      <c r="N957">
        <v>318</v>
      </c>
      <c r="O957">
        <v>56.5</v>
      </c>
      <c r="P957">
        <v>252</v>
      </c>
      <c r="Q957">
        <v>67.2</v>
      </c>
      <c r="R957">
        <v>490</v>
      </c>
      <c r="S957">
        <v>8.9</v>
      </c>
      <c r="T957" t="s">
        <v>45</v>
      </c>
      <c r="U957" t="s">
        <v>645</v>
      </c>
    </row>
    <row r="958" spans="1:21" x14ac:dyDescent="0.25">
      <c r="A958">
        <v>957</v>
      </c>
      <c r="B958" t="s">
        <v>1140</v>
      </c>
      <c r="C958" t="s">
        <v>241</v>
      </c>
      <c r="D958" t="s">
        <v>242</v>
      </c>
      <c r="E958">
        <v>14.4</v>
      </c>
      <c r="F958" t="s">
        <v>158</v>
      </c>
      <c r="G958">
        <v>5.9</v>
      </c>
      <c r="H958" t="s">
        <v>158</v>
      </c>
      <c r="I958">
        <v>5.8</v>
      </c>
      <c r="J958" t="s">
        <v>45</v>
      </c>
      <c r="K958">
        <v>20.399999999999999</v>
      </c>
      <c r="L958">
        <v>556</v>
      </c>
      <c r="M958">
        <v>21.6</v>
      </c>
      <c r="N958">
        <v>562</v>
      </c>
      <c r="O958">
        <v>1.3</v>
      </c>
      <c r="P958" t="s">
        <v>45</v>
      </c>
      <c r="Q958">
        <v>38.5</v>
      </c>
      <c r="R958" t="s">
        <v>45</v>
      </c>
      <c r="S958">
        <v>54.1</v>
      </c>
      <c r="T958">
        <v>222</v>
      </c>
      <c r="U958" t="s">
        <v>645</v>
      </c>
    </row>
    <row r="959" spans="1:21" x14ac:dyDescent="0.25">
      <c r="A959">
        <v>958</v>
      </c>
      <c r="B959" t="s">
        <v>1141</v>
      </c>
      <c r="C959" t="s">
        <v>22</v>
      </c>
      <c r="D959" t="s">
        <v>23</v>
      </c>
      <c r="E959">
        <v>14.2</v>
      </c>
      <c r="F959" t="s">
        <v>158</v>
      </c>
      <c r="G959">
        <v>25.7</v>
      </c>
      <c r="H959">
        <v>373</v>
      </c>
      <c r="I959">
        <v>2.9</v>
      </c>
      <c r="J959" t="s">
        <v>45</v>
      </c>
      <c r="K959">
        <v>26</v>
      </c>
      <c r="L959">
        <v>475</v>
      </c>
      <c r="M959">
        <v>14.7</v>
      </c>
      <c r="N959" t="s">
        <v>45</v>
      </c>
      <c r="O959">
        <v>4.8</v>
      </c>
      <c r="P959" t="s">
        <v>45</v>
      </c>
      <c r="Q959">
        <v>77.400000000000006</v>
      </c>
      <c r="R959">
        <v>356</v>
      </c>
      <c r="S959">
        <v>11.8</v>
      </c>
      <c r="T959" t="s">
        <v>45</v>
      </c>
      <c r="U959" t="s">
        <v>645</v>
      </c>
    </row>
    <row r="960" spans="1:21" x14ac:dyDescent="0.25">
      <c r="A960">
        <v>959</v>
      </c>
      <c r="B960" t="s">
        <v>1142</v>
      </c>
      <c r="C960" t="s">
        <v>25</v>
      </c>
      <c r="D960" t="s">
        <v>26</v>
      </c>
      <c r="E960">
        <v>5</v>
      </c>
      <c r="F960" t="s">
        <v>158</v>
      </c>
      <c r="G960">
        <v>4.5999999999999996</v>
      </c>
      <c r="H960" t="s">
        <v>158</v>
      </c>
      <c r="I960">
        <v>13</v>
      </c>
      <c r="J960" t="s">
        <v>45</v>
      </c>
      <c r="K960">
        <v>5.9</v>
      </c>
      <c r="L960" t="s">
        <v>45</v>
      </c>
      <c r="M960">
        <v>36</v>
      </c>
      <c r="N960">
        <v>435</v>
      </c>
      <c r="O960">
        <v>72.599999999999994</v>
      </c>
      <c r="P960">
        <v>189</v>
      </c>
      <c r="Q960">
        <v>60.9</v>
      </c>
      <c r="R960">
        <v>559</v>
      </c>
      <c r="S960">
        <v>3.6</v>
      </c>
      <c r="T960" t="s">
        <v>45</v>
      </c>
      <c r="U960" t="s">
        <v>645</v>
      </c>
    </row>
    <row r="961" spans="1:21" x14ac:dyDescent="0.25">
      <c r="A961">
        <v>960</v>
      </c>
      <c r="B961" t="s">
        <v>1143</v>
      </c>
      <c r="C961" t="s">
        <v>981</v>
      </c>
      <c r="D961" t="s">
        <v>982</v>
      </c>
      <c r="E961">
        <v>19.399999999999999</v>
      </c>
      <c r="F961">
        <v>441</v>
      </c>
      <c r="G961">
        <v>34.200000000000003</v>
      </c>
      <c r="H961">
        <v>285</v>
      </c>
      <c r="I961">
        <v>12.9</v>
      </c>
      <c r="J961" t="s">
        <v>45</v>
      </c>
      <c r="K961">
        <v>2.4</v>
      </c>
      <c r="L961" t="s">
        <v>45</v>
      </c>
      <c r="M961">
        <v>1.8</v>
      </c>
      <c r="N961" t="s">
        <v>45</v>
      </c>
      <c r="O961">
        <v>1.1000000000000001</v>
      </c>
      <c r="P961" t="s">
        <v>45</v>
      </c>
      <c r="Q961">
        <v>27.6</v>
      </c>
      <c r="R961" t="s">
        <v>45</v>
      </c>
      <c r="S961">
        <v>56.3</v>
      </c>
      <c r="T961">
        <v>205</v>
      </c>
      <c r="U961" t="s">
        <v>645</v>
      </c>
    </row>
    <row r="962" spans="1:21" x14ac:dyDescent="0.25">
      <c r="A962">
        <v>961</v>
      </c>
      <c r="B962" t="s">
        <v>1144</v>
      </c>
      <c r="C962" t="s">
        <v>270</v>
      </c>
      <c r="D962" t="s">
        <v>271</v>
      </c>
      <c r="E962">
        <v>3.8</v>
      </c>
      <c r="F962" t="s">
        <v>158</v>
      </c>
      <c r="G962">
        <v>5</v>
      </c>
      <c r="H962" t="s">
        <v>158</v>
      </c>
      <c r="I962">
        <v>11.3</v>
      </c>
      <c r="J962" t="s">
        <v>45</v>
      </c>
      <c r="K962">
        <v>8.5</v>
      </c>
      <c r="L962" t="s">
        <v>45</v>
      </c>
      <c r="M962">
        <v>100</v>
      </c>
      <c r="N962">
        <v>6</v>
      </c>
      <c r="O962">
        <v>78.8</v>
      </c>
      <c r="P962">
        <v>159</v>
      </c>
      <c r="Q962">
        <v>8.1</v>
      </c>
      <c r="R962" t="s">
        <v>45</v>
      </c>
      <c r="S962">
        <v>82.1</v>
      </c>
      <c r="T962">
        <v>96</v>
      </c>
      <c r="U962" t="s">
        <v>645</v>
      </c>
    </row>
    <row r="963" spans="1:21" x14ac:dyDescent="0.25">
      <c r="A963">
        <v>962</v>
      </c>
      <c r="B963" t="s">
        <v>1145</v>
      </c>
      <c r="C963" t="s">
        <v>25</v>
      </c>
      <c r="D963" t="s">
        <v>26</v>
      </c>
      <c r="E963">
        <v>3.5</v>
      </c>
      <c r="F963" t="s">
        <v>158</v>
      </c>
      <c r="G963">
        <v>3.3</v>
      </c>
      <c r="H963" t="s">
        <v>158</v>
      </c>
      <c r="I963">
        <v>4.4000000000000004</v>
      </c>
      <c r="J963" t="s">
        <v>45</v>
      </c>
      <c r="K963">
        <v>8</v>
      </c>
      <c r="L963" t="s">
        <v>45</v>
      </c>
      <c r="M963">
        <v>75.2</v>
      </c>
      <c r="N963">
        <v>236</v>
      </c>
      <c r="O963">
        <v>99.6</v>
      </c>
      <c r="P963">
        <v>36</v>
      </c>
      <c r="Q963">
        <v>22.6</v>
      </c>
      <c r="R963" t="s">
        <v>45</v>
      </c>
      <c r="S963">
        <v>8.5</v>
      </c>
      <c r="T963" t="s">
        <v>45</v>
      </c>
      <c r="U963" t="s">
        <v>645</v>
      </c>
    </row>
    <row r="964" spans="1:21" x14ac:dyDescent="0.25">
      <c r="A964">
        <v>963</v>
      </c>
      <c r="B964" t="s">
        <v>1146</v>
      </c>
      <c r="C964" t="s">
        <v>454</v>
      </c>
      <c r="D964" t="s">
        <v>455</v>
      </c>
      <c r="E964">
        <v>7.6</v>
      </c>
      <c r="F964" t="s">
        <v>158</v>
      </c>
      <c r="G964">
        <v>42.9</v>
      </c>
      <c r="H964">
        <v>221</v>
      </c>
      <c r="I964">
        <v>15.4</v>
      </c>
      <c r="J964" t="s">
        <v>45</v>
      </c>
      <c r="K964">
        <v>4.7</v>
      </c>
      <c r="L964" t="s">
        <v>45</v>
      </c>
      <c r="M964">
        <v>1.1000000000000001</v>
      </c>
      <c r="N964" t="s">
        <v>45</v>
      </c>
      <c r="O964">
        <v>4.3</v>
      </c>
      <c r="P964" t="s">
        <v>45</v>
      </c>
      <c r="Q964">
        <v>38.200000000000003</v>
      </c>
      <c r="R964" t="s">
        <v>45</v>
      </c>
      <c r="S964">
        <v>34.799999999999997</v>
      </c>
      <c r="T964">
        <v>368</v>
      </c>
      <c r="U964" t="s">
        <v>645</v>
      </c>
    </row>
    <row r="965" spans="1:21" x14ac:dyDescent="0.25">
      <c r="A965">
        <v>964</v>
      </c>
      <c r="B965" t="s">
        <v>1147</v>
      </c>
      <c r="C965" t="s">
        <v>398</v>
      </c>
      <c r="D965" t="s">
        <v>399</v>
      </c>
      <c r="E965">
        <v>11.3</v>
      </c>
      <c r="F965" t="s">
        <v>158</v>
      </c>
      <c r="G965">
        <v>4.0999999999999996</v>
      </c>
      <c r="H965" t="s">
        <v>158</v>
      </c>
      <c r="I965">
        <v>29.9</v>
      </c>
      <c r="J965">
        <v>513</v>
      </c>
      <c r="K965">
        <v>3.9</v>
      </c>
      <c r="L965" t="s">
        <v>45</v>
      </c>
      <c r="M965">
        <v>5</v>
      </c>
      <c r="N965" t="s">
        <v>45</v>
      </c>
      <c r="O965">
        <v>2.8</v>
      </c>
      <c r="P965" t="s">
        <v>45</v>
      </c>
      <c r="Q965">
        <v>71.8</v>
      </c>
      <c r="R965">
        <v>439</v>
      </c>
      <c r="S965">
        <v>5.5</v>
      </c>
      <c r="T965" t="s">
        <v>45</v>
      </c>
      <c r="U965" t="s">
        <v>645</v>
      </c>
    </row>
    <row r="966" spans="1:21" x14ac:dyDescent="0.25">
      <c r="A966">
        <v>965</v>
      </c>
      <c r="B966" t="s">
        <v>1148</v>
      </c>
      <c r="C966" t="s">
        <v>25</v>
      </c>
      <c r="D966" t="s">
        <v>26</v>
      </c>
      <c r="E966">
        <v>4</v>
      </c>
      <c r="F966" t="s">
        <v>158</v>
      </c>
      <c r="G966">
        <v>5.9</v>
      </c>
      <c r="H966" t="s">
        <v>158</v>
      </c>
      <c r="I966">
        <v>5.7</v>
      </c>
      <c r="J966" t="s">
        <v>45</v>
      </c>
      <c r="K966">
        <v>9.6999999999999993</v>
      </c>
      <c r="L966" t="s">
        <v>45</v>
      </c>
      <c r="M966">
        <v>90.5</v>
      </c>
      <c r="N966">
        <v>169</v>
      </c>
      <c r="O966">
        <v>99.6</v>
      </c>
      <c r="P966">
        <v>37</v>
      </c>
      <c r="Q966">
        <v>75</v>
      </c>
      <c r="R966">
        <v>391</v>
      </c>
      <c r="S966">
        <v>8.8000000000000007</v>
      </c>
      <c r="T966" t="s">
        <v>45</v>
      </c>
      <c r="U966" t="s">
        <v>645</v>
      </c>
    </row>
    <row r="967" spans="1:21" x14ac:dyDescent="0.25">
      <c r="A967">
        <v>966</v>
      </c>
      <c r="B967" t="s">
        <v>1149</v>
      </c>
      <c r="C967" t="s">
        <v>22</v>
      </c>
      <c r="D967" t="s">
        <v>23</v>
      </c>
      <c r="E967">
        <v>4.7</v>
      </c>
      <c r="F967" t="s">
        <v>158</v>
      </c>
      <c r="G967">
        <v>14.6</v>
      </c>
      <c r="H967" t="s">
        <v>158</v>
      </c>
      <c r="I967">
        <v>31.8</v>
      </c>
      <c r="J967">
        <v>486</v>
      </c>
      <c r="K967">
        <v>2.2000000000000002</v>
      </c>
      <c r="L967" t="s">
        <v>45</v>
      </c>
      <c r="M967">
        <v>22.7</v>
      </c>
      <c r="N967">
        <v>548</v>
      </c>
      <c r="O967">
        <v>7.6</v>
      </c>
      <c r="P967" t="s">
        <v>45</v>
      </c>
      <c r="Q967">
        <v>7.7</v>
      </c>
      <c r="R967" t="s">
        <v>45</v>
      </c>
      <c r="S967">
        <v>16.600000000000001</v>
      </c>
      <c r="T967" t="s">
        <v>45</v>
      </c>
      <c r="U967" t="s">
        <v>645</v>
      </c>
    </row>
    <row r="968" spans="1:21" x14ac:dyDescent="0.25">
      <c r="A968">
        <v>967</v>
      </c>
      <c r="B968" t="s">
        <v>1150</v>
      </c>
      <c r="C968" t="s">
        <v>25</v>
      </c>
      <c r="D968" t="s">
        <v>26</v>
      </c>
      <c r="E968">
        <v>4.0999999999999996</v>
      </c>
      <c r="F968" t="s">
        <v>158</v>
      </c>
      <c r="G968">
        <v>4.7</v>
      </c>
      <c r="H968" t="s">
        <v>158</v>
      </c>
      <c r="I968">
        <v>8.1</v>
      </c>
      <c r="J968" t="s">
        <v>45</v>
      </c>
      <c r="K968">
        <v>6.3</v>
      </c>
      <c r="L968" t="s">
        <v>45</v>
      </c>
      <c r="M968">
        <v>57.9</v>
      </c>
      <c r="N968">
        <v>316</v>
      </c>
      <c r="O968">
        <v>97.2</v>
      </c>
      <c r="P968">
        <v>65</v>
      </c>
      <c r="Q968">
        <v>51.4</v>
      </c>
      <c r="R968" t="s">
        <v>45</v>
      </c>
      <c r="S968">
        <v>9.5</v>
      </c>
      <c r="T968" t="s">
        <v>45</v>
      </c>
      <c r="U968" t="s">
        <v>645</v>
      </c>
    </row>
    <row r="969" spans="1:21" x14ac:dyDescent="0.25">
      <c r="A969">
        <v>968</v>
      </c>
      <c r="B969" t="s">
        <v>1151</v>
      </c>
      <c r="C969" t="s">
        <v>93</v>
      </c>
      <c r="D969" t="s">
        <v>94</v>
      </c>
      <c r="E969">
        <v>9</v>
      </c>
      <c r="F969" t="s">
        <v>158</v>
      </c>
      <c r="G969">
        <v>4.3</v>
      </c>
      <c r="H969" t="s">
        <v>158</v>
      </c>
      <c r="I969">
        <v>8.4</v>
      </c>
      <c r="J969" t="s">
        <v>45</v>
      </c>
      <c r="K969">
        <v>30.4</v>
      </c>
      <c r="L969">
        <v>426</v>
      </c>
      <c r="M969">
        <v>28.4</v>
      </c>
      <c r="N969">
        <v>493</v>
      </c>
      <c r="O969">
        <v>25.4</v>
      </c>
      <c r="P969">
        <v>464</v>
      </c>
      <c r="Q969">
        <v>79.8</v>
      </c>
      <c r="R969">
        <v>323</v>
      </c>
      <c r="S969">
        <v>5.2</v>
      </c>
      <c r="T969" t="s">
        <v>45</v>
      </c>
      <c r="U969" t="s">
        <v>645</v>
      </c>
    </row>
    <row r="970" spans="1:21" x14ac:dyDescent="0.25">
      <c r="A970">
        <v>969</v>
      </c>
      <c r="B970" t="s">
        <v>1152</v>
      </c>
      <c r="C970" t="s">
        <v>404</v>
      </c>
      <c r="D970" t="s">
        <v>405</v>
      </c>
      <c r="E970">
        <v>4.5999999999999996</v>
      </c>
      <c r="F970" t="s">
        <v>158</v>
      </c>
      <c r="G970">
        <v>1.2</v>
      </c>
      <c r="H970" t="s">
        <v>158</v>
      </c>
      <c r="I970">
        <v>35.200000000000003</v>
      </c>
      <c r="J970">
        <v>441</v>
      </c>
      <c r="K970">
        <v>3.8</v>
      </c>
      <c r="L970" t="s">
        <v>45</v>
      </c>
      <c r="M970">
        <v>29.6</v>
      </c>
      <c r="N970">
        <v>482</v>
      </c>
      <c r="O970">
        <v>3.1</v>
      </c>
      <c r="P970" t="s">
        <v>45</v>
      </c>
      <c r="Q970">
        <v>26.1</v>
      </c>
      <c r="R970" t="s">
        <v>45</v>
      </c>
      <c r="S970">
        <v>19.899999999999999</v>
      </c>
      <c r="T970">
        <v>592</v>
      </c>
      <c r="U970" t="s">
        <v>645</v>
      </c>
    </row>
    <row r="971" spans="1:21" x14ac:dyDescent="0.25">
      <c r="A971">
        <v>970</v>
      </c>
      <c r="B971" t="s">
        <v>1153</v>
      </c>
      <c r="C971" t="s">
        <v>22</v>
      </c>
      <c r="D971" t="s">
        <v>23</v>
      </c>
      <c r="E971">
        <v>3.3</v>
      </c>
      <c r="F971" t="s">
        <v>158</v>
      </c>
      <c r="G971">
        <v>2.1</v>
      </c>
      <c r="H971" t="s">
        <v>158</v>
      </c>
      <c r="I971">
        <v>15.5</v>
      </c>
      <c r="J971" t="s">
        <v>45</v>
      </c>
      <c r="K971">
        <v>38</v>
      </c>
      <c r="L971">
        <v>367</v>
      </c>
      <c r="M971">
        <v>4.5</v>
      </c>
      <c r="N971" t="s">
        <v>45</v>
      </c>
      <c r="O971">
        <v>5</v>
      </c>
      <c r="P971" t="s">
        <v>45</v>
      </c>
      <c r="Q971">
        <v>46.7</v>
      </c>
      <c r="R971" t="s">
        <v>45</v>
      </c>
      <c r="S971">
        <v>7.6</v>
      </c>
      <c r="T971" t="s">
        <v>45</v>
      </c>
      <c r="U971" t="s">
        <v>645</v>
      </c>
    </row>
    <row r="972" spans="1:21" x14ac:dyDescent="0.25">
      <c r="A972">
        <v>971</v>
      </c>
      <c r="B972" t="s">
        <v>1154</v>
      </c>
      <c r="C972" t="s">
        <v>340</v>
      </c>
      <c r="D972" t="s">
        <v>341</v>
      </c>
      <c r="E972">
        <v>12.5</v>
      </c>
      <c r="F972" t="s">
        <v>158</v>
      </c>
      <c r="G972">
        <v>11</v>
      </c>
      <c r="H972" t="s">
        <v>158</v>
      </c>
      <c r="I972">
        <v>6.3</v>
      </c>
      <c r="J972" t="s">
        <v>45</v>
      </c>
      <c r="K972">
        <v>19.8</v>
      </c>
      <c r="L972">
        <v>563</v>
      </c>
      <c r="M972">
        <v>29.7</v>
      </c>
      <c r="N972">
        <v>481</v>
      </c>
      <c r="O972">
        <v>2.2000000000000002</v>
      </c>
      <c r="P972" t="s">
        <v>45</v>
      </c>
      <c r="Q972">
        <v>84.4</v>
      </c>
      <c r="R972">
        <v>251</v>
      </c>
      <c r="S972">
        <v>43.9</v>
      </c>
      <c r="T972">
        <v>294</v>
      </c>
      <c r="U972" t="s">
        <v>645</v>
      </c>
    </row>
    <row r="973" spans="1:21" x14ac:dyDescent="0.25">
      <c r="A973">
        <v>972</v>
      </c>
      <c r="B973" t="s">
        <v>1155</v>
      </c>
      <c r="C973" t="s">
        <v>25</v>
      </c>
      <c r="D973" t="s">
        <v>26</v>
      </c>
      <c r="E973">
        <v>5.6</v>
      </c>
      <c r="F973" t="s">
        <v>158</v>
      </c>
      <c r="G973">
        <v>7.2</v>
      </c>
      <c r="H973" t="s">
        <v>158</v>
      </c>
      <c r="I973">
        <v>11.6</v>
      </c>
      <c r="J973" t="s">
        <v>45</v>
      </c>
      <c r="K973">
        <v>9</v>
      </c>
      <c r="L973" t="s">
        <v>45</v>
      </c>
      <c r="M973">
        <v>67.7</v>
      </c>
      <c r="N973">
        <v>271</v>
      </c>
      <c r="O973">
        <v>21.5</v>
      </c>
      <c r="P973">
        <v>517</v>
      </c>
      <c r="Q973">
        <v>40.4</v>
      </c>
      <c r="R973" t="s">
        <v>45</v>
      </c>
      <c r="S973">
        <v>2.8</v>
      </c>
      <c r="T973" t="s">
        <v>45</v>
      </c>
      <c r="U973" t="s">
        <v>645</v>
      </c>
    </row>
    <row r="974" spans="1:21" x14ac:dyDescent="0.25">
      <c r="A974">
        <v>973</v>
      </c>
      <c r="B974" t="s">
        <v>1156</v>
      </c>
      <c r="C974" t="s">
        <v>398</v>
      </c>
      <c r="D974" t="s">
        <v>399</v>
      </c>
      <c r="E974">
        <v>11.2</v>
      </c>
      <c r="F974" t="s">
        <v>158</v>
      </c>
      <c r="G974">
        <v>4</v>
      </c>
      <c r="H974" t="s">
        <v>158</v>
      </c>
      <c r="I974">
        <v>37.1</v>
      </c>
      <c r="J974">
        <v>417</v>
      </c>
      <c r="K974">
        <v>3.2</v>
      </c>
      <c r="L974" t="s">
        <v>45</v>
      </c>
      <c r="M974">
        <v>3.1</v>
      </c>
      <c r="N974" t="s">
        <v>45</v>
      </c>
      <c r="O974">
        <v>10.4</v>
      </c>
      <c r="P974" t="s">
        <v>45</v>
      </c>
      <c r="Q974">
        <v>59.8</v>
      </c>
      <c r="R974">
        <v>570</v>
      </c>
      <c r="S974">
        <v>14.5</v>
      </c>
      <c r="T974" t="s">
        <v>45</v>
      </c>
      <c r="U974" t="s">
        <v>645</v>
      </c>
    </row>
    <row r="975" spans="1:21" x14ac:dyDescent="0.25">
      <c r="A975">
        <v>974</v>
      </c>
      <c r="B975" t="s">
        <v>1157</v>
      </c>
      <c r="C975" t="s">
        <v>22</v>
      </c>
      <c r="D975" t="s">
        <v>23</v>
      </c>
      <c r="E975">
        <v>3.1</v>
      </c>
      <c r="F975" t="s">
        <v>158</v>
      </c>
      <c r="G975">
        <v>6.8</v>
      </c>
      <c r="H975" t="s">
        <v>158</v>
      </c>
      <c r="I975">
        <v>20.5</v>
      </c>
      <c r="J975" t="s">
        <v>45</v>
      </c>
      <c r="K975">
        <v>20.5</v>
      </c>
      <c r="L975">
        <v>554</v>
      </c>
      <c r="M975">
        <v>52.1</v>
      </c>
      <c r="N975">
        <v>342</v>
      </c>
      <c r="O975">
        <v>3</v>
      </c>
      <c r="P975" t="s">
        <v>45</v>
      </c>
      <c r="Q975">
        <v>53.7</v>
      </c>
      <c r="R975" t="s">
        <v>45</v>
      </c>
      <c r="S975">
        <v>14.4</v>
      </c>
      <c r="T975" t="s">
        <v>45</v>
      </c>
      <c r="U975" t="s">
        <v>645</v>
      </c>
    </row>
    <row r="976" spans="1:21" x14ac:dyDescent="0.25">
      <c r="A976">
        <v>975</v>
      </c>
      <c r="B976" t="s">
        <v>1158</v>
      </c>
      <c r="C976" t="s">
        <v>1159</v>
      </c>
      <c r="D976" t="s">
        <v>1160</v>
      </c>
      <c r="E976">
        <v>4.7</v>
      </c>
      <c r="F976" t="s">
        <v>158</v>
      </c>
      <c r="G976">
        <v>3.2</v>
      </c>
      <c r="H976" t="s">
        <v>158</v>
      </c>
      <c r="I976">
        <v>40.799999999999997</v>
      </c>
      <c r="J976">
        <v>385</v>
      </c>
      <c r="K976">
        <v>6.8</v>
      </c>
      <c r="L976" t="s">
        <v>45</v>
      </c>
      <c r="M976">
        <v>16.5</v>
      </c>
      <c r="N976" t="s">
        <v>45</v>
      </c>
      <c r="O976">
        <v>12.5</v>
      </c>
      <c r="P976" t="s">
        <v>45</v>
      </c>
      <c r="Q976">
        <v>63.9</v>
      </c>
      <c r="R976">
        <v>521</v>
      </c>
      <c r="S976">
        <v>91.9</v>
      </c>
      <c r="T976">
        <v>58</v>
      </c>
      <c r="U976" t="s">
        <v>645</v>
      </c>
    </row>
    <row r="977" spans="1:21" x14ac:dyDescent="0.25">
      <c r="A977">
        <v>976</v>
      </c>
      <c r="B977" t="s">
        <v>1161</v>
      </c>
      <c r="C977" t="s">
        <v>804</v>
      </c>
      <c r="D977" t="s">
        <v>805</v>
      </c>
      <c r="E977">
        <v>6.6</v>
      </c>
      <c r="F977" t="s">
        <v>158</v>
      </c>
      <c r="G977">
        <v>3.7</v>
      </c>
      <c r="H977" t="s">
        <v>158</v>
      </c>
      <c r="I977">
        <v>34.200000000000003</v>
      </c>
      <c r="J977">
        <v>453</v>
      </c>
      <c r="K977">
        <v>7.8</v>
      </c>
      <c r="L977" t="s">
        <v>45</v>
      </c>
      <c r="M977">
        <v>2.1</v>
      </c>
      <c r="N977" t="s">
        <v>45</v>
      </c>
      <c r="O977">
        <v>14.7</v>
      </c>
      <c r="P977" t="s">
        <v>45</v>
      </c>
      <c r="Q977">
        <v>57.7</v>
      </c>
      <c r="R977">
        <v>600</v>
      </c>
      <c r="S977">
        <v>83.5</v>
      </c>
      <c r="T977">
        <v>92</v>
      </c>
      <c r="U977" t="s">
        <v>645</v>
      </c>
    </row>
    <row r="978" spans="1:21" x14ac:dyDescent="0.25">
      <c r="A978">
        <v>977</v>
      </c>
      <c r="B978" t="s">
        <v>1162</v>
      </c>
      <c r="C978" t="s">
        <v>22</v>
      </c>
      <c r="D978" t="s">
        <v>23</v>
      </c>
      <c r="E978">
        <v>10.7</v>
      </c>
      <c r="F978" t="s">
        <v>158</v>
      </c>
      <c r="G978">
        <v>6.7</v>
      </c>
      <c r="H978" t="s">
        <v>158</v>
      </c>
      <c r="I978">
        <v>15.1</v>
      </c>
      <c r="J978" t="s">
        <v>45</v>
      </c>
      <c r="K978">
        <v>20.2</v>
      </c>
      <c r="L978">
        <v>557</v>
      </c>
      <c r="M978">
        <v>49</v>
      </c>
      <c r="N978">
        <v>356</v>
      </c>
      <c r="O978">
        <v>10.8</v>
      </c>
      <c r="P978" t="s">
        <v>45</v>
      </c>
      <c r="Q978">
        <v>42</v>
      </c>
      <c r="R978" t="s">
        <v>45</v>
      </c>
      <c r="S978">
        <v>13.6</v>
      </c>
      <c r="T978" t="s">
        <v>45</v>
      </c>
      <c r="U978" t="s">
        <v>645</v>
      </c>
    </row>
    <row r="979" spans="1:21" x14ac:dyDescent="0.25">
      <c r="A979">
        <v>978</v>
      </c>
      <c r="B979" t="s">
        <v>1163</v>
      </c>
      <c r="C979" t="s">
        <v>218</v>
      </c>
      <c r="D979" t="s">
        <v>219</v>
      </c>
      <c r="E979">
        <v>7.2</v>
      </c>
      <c r="F979" t="s">
        <v>158</v>
      </c>
      <c r="G979">
        <v>1.9</v>
      </c>
      <c r="H979" t="s">
        <v>158</v>
      </c>
      <c r="I979">
        <v>12</v>
      </c>
      <c r="J979" t="s">
        <v>45</v>
      </c>
      <c r="K979">
        <v>32.1</v>
      </c>
      <c r="L979">
        <v>419</v>
      </c>
      <c r="M979">
        <v>1.5</v>
      </c>
      <c r="N979" t="s">
        <v>45</v>
      </c>
      <c r="O979">
        <v>3.2</v>
      </c>
      <c r="P979" t="s">
        <v>45</v>
      </c>
      <c r="Q979">
        <v>74.099999999999994</v>
      </c>
      <c r="R979">
        <v>410</v>
      </c>
      <c r="S979">
        <v>3.8</v>
      </c>
      <c r="T979" t="s">
        <v>45</v>
      </c>
      <c r="U979" t="s">
        <v>645</v>
      </c>
    </row>
    <row r="980" spans="1:21" x14ac:dyDescent="0.25">
      <c r="A980">
        <v>979</v>
      </c>
      <c r="B980" t="s">
        <v>1164</v>
      </c>
      <c r="C980" t="s">
        <v>22</v>
      </c>
      <c r="D980" t="s">
        <v>23</v>
      </c>
      <c r="E980">
        <v>3.7</v>
      </c>
      <c r="F980" t="s">
        <v>158</v>
      </c>
      <c r="G980">
        <v>4.8</v>
      </c>
      <c r="H980" t="s">
        <v>158</v>
      </c>
      <c r="I980">
        <v>42.7</v>
      </c>
      <c r="J980">
        <v>365</v>
      </c>
      <c r="K980">
        <v>8.8000000000000007</v>
      </c>
      <c r="L980" t="s">
        <v>45</v>
      </c>
      <c r="M980">
        <v>10</v>
      </c>
      <c r="N980" t="s">
        <v>45</v>
      </c>
      <c r="O980">
        <v>3.1</v>
      </c>
      <c r="P980" t="s">
        <v>45</v>
      </c>
      <c r="Q980">
        <v>57</v>
      </c>
      <c r="R980" t="s">
        <v>45</v>
      </c>
      <c r="S980">
        <v>6</v>
      </c>
      <c r="T980" t="s">
        <v>45</v>
      </c>
      <c r="U980" t="s">
        <v>645</v>
      </c>
    </row>
    <row r="981" spans="1:21" x14ac:dyDescent="0.25">
      <c r="A981">
        <v>980</v>
      </c>
      <c r="B981" t="s">
        <v>1165</v>
      </c>
      <c r="C981" t="s">
        <v>218</v>
      </c>
      <c r="D981" t="s">
        <v>219</v>
      </c>
      <c r="E981">
        <v>8.3000000000000007</v>
      </c>
      <c r="F981" t="s">
        <v>158</v>
      </c>
      <c r="G981">
        <v>3.3</v>
      </c>
      <c r="H981" t="s">
        <v>158</v>
      </c>
      <c r="I981">
        <v>2.2999999999999998</v>
      </c>
      <c r="J981" t="s">
        <v>45</v>
      </c>
      <c r="K981">
        <v>47.8</v>
      </c>
      <c r="L981">
        <v>278</v>
      </c>
      <c r="M981">
        <v>4.4000000000000004</v>
      </c>
      <c r="N981" t="s">
        <v>45</v>
      </c>
      <c r="O981">
        <v>4.2</v>
      </c>
      <c r="P981" t="s">
        <v>45</v>
      </c>
      <c r="Q981">
        <v>67.599999999999994</v>
      </c>
      <c r="R981">
        <v>489</v>
      </c>
      <c r="S981">
        <v>12.4</v>
      </c>
      <c r="T981" t="s">
        <v>45</v>
      </c>
      <c r="U981" t="s">
        <v>645</v>
      </c>
    </row>
    <row r="982" spans="1:21" x14ac:dyDescent="0.25">
      <c r="A982">
        <v>981</v>
      </c>
      <c r="B982" t="s">
        <v>1166</v>
      </c>
      <c r="C982" t="s">
        <v>265</v>
      </c>
      <c r="D982" t="s">
        <v>266</v>
      </c>
      <c r="E982">
        <v>12.2</v>
      </c>
      <c r="F982" t="s">
        <v>158</v>
      </c>
      <c r="G982">
        <v>2.1</v>
      </c>
      <c r="H982" t="s">
        <v>158</v>
      </c>
      <c r="I982">
        <v>31.3</v>
      </c>
      <c r="J982">
        <v>493</v>
      </c>
      <c r="K982">
        <v>6.1</v>
      </c>
      <c r="L982" t="s">
        <v>45</v>
      </c>
      <c r="M982">
        <v>6.4</v>
      </c>
      <c r="N982" t="s">
        <v>45</v>
      </c>
      <c r="O982">
        <v>8.4</v>
      </c>
      <c r="P982" t="s">
        <v>45</v>
      </c>
      <c r="Q982">
        <v>76.2</v>
      </c>
      <c r="R982">
        <v>371</v>
      </c>
      <c r="S982">
        <v>4.4000000000000004</v>
      </c>
      <c r="T982" t="s">
        <v>45</v>
      </c>
      <c r="U982" t="s">
        <v>645</v>
      </c>
    </row>
    <row r="983" spans="1:21" x14ac:dyDescent="0.25">
      <c r="A983">
        <v>982</v>
      </c>
      <c r="B983" t="s">
        <v>1167</v>
      </c>
      <c r="C983" t="s">
        <v>70</v>
      </c>
      <c r="D983" t="s">
        <v>71</v>
      </c>
      <c r="E983">
        <v>10.1</v>
      </c>
      <c r="F983" t="s">
        <v>158</v>
      </c>
      <c r="G983">
        <v>6.5</v>
      </c>
      <c r="H983" t="s">
        <v>158</v>
      </c>
      <c r="I983">
        <v>1.7</v>
      </c>
      <c r="J983" t="s">
        <v>45</v>
      </c>
      <c r="K983">
        <v>35.700000000000003</v>
      </c>
      <c r="L983">
        <v>387</v>
      </c>
      <c r="M983">
        <v>3.2</v>
      </c>
      <c r="N983" t="s">
        <v>45</v>
      </c>
      <c r="O983">
        <v>4.4000000000000004</v>
      </c>
      <c r="P983" t="s">
        <v>45</v>
      </c>
      <c r="Q983">
        <v>56.5</v>
      </c>
      <c r="R983" t="s">
        <v>45</v>
      </c>
      <c r="S983">
        <v>6.8</v>
      </c>
      <c r="T983" t="s">
        <v>45</v>
      </c>
      <c r="U983" t="s">
        <v>645</v>
      </c>
    </row>
    <row r="984" spans="1:21" x14ac:dyDescent="0.25">
      <c r="A984">
        <v>983</v>
      </c>
      <c r="B984" t="s">
        <v>1168</v>
      </c>
      <c r="C984" t="s">
        <v>22</v>
      </c>
      <c r="D984" t="s">
        <v>23</v>
      </c>
      <c r="E984">
        <v>5.5</v>
      </c>
      <c r="F984" t="s">
        <v>158</v>
      </c>
      <c r="G984">
        <v>6</v>
      </c>
      <c r="H984" t="s">
        <v>158</v>
      </c>
      <c r="I984">
        <v>10.8</v>
      </c>
      <c r="J984" t="s">
        <v>45</v>
      </c>
      <c r="K984">
        <v>28.5</v>
      </c>
      <c r="L984">
        <v>447</v>
      </c>
      <c r="M984">
        <v>6.1</v>
      </c>
      <c r="N984" t="s">
        <v>45</v>
      </c>
      <c r="O984">
        <v>4.3</v>
      </c>
      <c r="P984" t="s">
        <v>45</v>
      </c>
      <c r="Q984">
        <v>58.3</v>
      </c>
      <c r="R984">
        <v>588</v>
      </c>
      <c r="S984">
        <v>12.3</v>
      </c>
      <c r="T984" t="s">
        <v>45</v>
      </c>
      <c r="U984" t="s">
        <v>645</v>
      </c>
    </row>
    <row r="985" spans="1:21" x14ac:dyDescent="0.25">
      <c r="A985">
        <v>984</v>
      </c>
      <c r="B985" t="s">
        <v>1169</v>
      </c>
      <c r="C985" t="s">
        <v>218</v>
      </c>
      <c r="D985" t="s">
        <v>219</v>
      </c>
      <c r="E985">
        <v>9.3000000000000007</v>
      </c>
      <c r="F985" t="s">
        <v>158</v>
      </c>
      <c r="G985">
        <v>2.8</v>
      </c>
      <c r="H985" t="s">
        <v>158</v>
      </c>
      <c r="I985">
        <v>2.8</v>
      </c>
      <c r="J985" t="s">
        <v>45</v>
      </c>
      <c r="K985">
        <v>33.799999999999997</v>
      </c>
      <c r="L985">
        <v>405</v>
      </c>
      <c r="M985">
        <v>2.2000000000000002</v>
      </c>
      <c r="N985" t="s">
        <v>45</v>
      </c>
      <c r="O985">
        <v>7.1</v>
      </c>
      <c r="P985" t="s">
        <v>45</v>
      </c>
      <c r="Q985">
        <v>72.7</v>
      </c>
      <c r="R985">
        <v>432</v>
      </c>
      <c r="S985">
        <v>9.1</v>
      </c>
      <c r="T985" t="s">
        <v>45</v>
      </c>
      <c r="U985" t="s">
        <v>645</v>
      </c>
    </row>
    <row r="986" spans="1:21" x14ac:dyDescent="0.25">
      <c r="A986">
        <v>985</v>
      </c>
      <c r="B986" t="s">
        <v>1170</v>
      </c>
      <c r="C986" t="s">
        <v>556</v>
      </c>
      <c r="D986" t="s">
        <v>557</v>
      </c>
      <c r="E986">
        <v>11.7</v>
      </c>
      <c r="F986" t="s">
        <v>158</v>
      </c>
      <c r="G986">
        <v>21.1</v>
      </c>
      <c r="H986">
        <v>438</v>
      </c>
      <c r="I986">
        <v>2.6</v>
      </c>
      <c r="J986" t="s">
        <v>45</v>
      </c>
      <c r="K986">
        <v>22.8</v>
      </c>
      <c r="L986">
        <v>514</v>
      </c>
      <c r="M986">
        <v>1.6</v>
      </c>
      <c r="N986" t="s">
        <v>45</v>
      </c>
      <c r="O986">
        <v>5.4</v>
      </c>
      <c r="P986" t="s">
        <v>45</v>
      </c>
      <c r="Q986">
        <v>74.8</v>
      </c>
      <c r="R986">
        <v>401</v>
      </c>
      <c r="S986">
        <v>9.4</v>
      </c>
      <c r="T986" t="s">
        <v>45</v>
      </c>
      <c r="U986" t="s">
        <v>645</v>
      </c>
    </row>
    <row r="987" spans="1:21" x14ac:dyDescent="0.25">
      <c r="A987">
        <v>986</v>
      </c>
      <c r="B987" t="s">
        <v>1171</v>
      </c>
      <c r="C987" t="s">
        <v>454</v>
      </c>
      <c r="D987" t="s">
        <v>455</v>
      </c>
      <c r="E987">
        <v>5.4</v>
      </c>
      <c r="F987" t="s">
        <v>158</v>
      </c>
      <c r="G987">
        <v>6.8</v>
      </c>
      <c r="H987" t="s">
        <v>158</v>
      </c>
      <c r="I987">
        <v>38.6</v>
      </c>
      <c r="J987">
        <v>401</v>
      </c>
      <c r="K987">
        <v>15.6</v>
      </c>
      <c r="L987" t="s">
        <v>45</v>
      </c>
      <c r="O987">
        <v>2.2000000000000002</v>
      </c>
      <c r="P987" t="s">
        <v>45</v>
      </c>
      <c r="Q987">
        <v>42.7</v>
      </c>
      <c r="R987" t="s">
        <v>45</v>
      </c>
      <c r="S987">
        <v>22.5</v>
      </c>
      <c r="T987">
        <v>539</v>
      </c>
      <c r="U987" t="s">
        <v>645</v>
      </c>
    </row>
    <row r="988" spans="1:21" x14ac:dyDescent="0.25">
      <c r="A988">
        <v>987</v>
      </c>
      <c r="B988" t="s">
        <v>1172</v>
      </c>
      <c r="C988" t="s">
        <v>25</v>
      </c>
      <c r="D988" t="s">
        <v>26</v>
      </c>
      <c r="E988">
        <v>6.6</v>
      </c>
      <c r="F988" t="s">
        <v>158</v>
      </c>
      <c r="G988">
        <v>4.5999999999999996</v>
      </c>
      <c r="H988" t="s">
        <v>158</v>
      </c>
      <c r="I988">
        <v>8.1</v>
      </c>
      <c r="J988" t="s">
        <v>45</v>
      </c>
      <c r="K988">
        <v>8.4</v>
      </c>
      <c r="L988" t="s">
        <v>45</v>
      </c>
      <c r="M988">
        <v>35.4</v>
      </c>
      <c r="N988">
        <v>439</v>
      </c>
      <c r="O988">
        <v>59.7</v>
      </c>
      <c r="P988">
        <v>237</v>
      </c>
      <c r="Q988">
        <v>62.4</v>
      </c>
      <c r="R988">
        <v>542</v>
      </c>
      <c r="S988">
        <v>7.4</v>
      </c>
      <c r="T988" t="s">
        <v>45</v>
      </c>
      <c r="U988" t="s">
        <v>645</v>
      </c>
    </row>
    <row r="989" spans="1:21" x14ac:dyDescent="0.25">
      <c r="A989">
        <v>988</v>
      </c>
      <c r="B989" t="s">
        <v>1173</v>
      </c>
      <c r="C989" t="s">
        <v>544</v>
      </c>
      <c r="D989" t="s">
        <v>545</v>
      </c>
      <c r="E989">
        <v>10.8</v>
      </c>
      <c r="F989" t="s">
        <v>158</v>
      </c>
      <c r="G989">
        <v>23.9</v>
      </c>
      <c r="H989">
        <v>400</v>
      </c>
      <c r="I989">
        <v>15.4</v>
      </c>
      <c r="J989" t="s">
        <v>45</v>
      </c>
      <c r="K989">
        <v>1.2</v>
      </c>
      <c r="L989" t="s">
        <v>45</v>
      </c>
      <c r="M989">
        <v>40.299999999999997</v>
      </c>
      <c r="N989">
        <v>403</v>
      </c>
      <c r="O989">
        <v>8.5</v>
      </c>
      <c r="P989" t="s">
        <v>45</v>
      </c>
      <c r="Q989">
        <v>12.1</v>
      </c>
      <c r="R989" t="s">
        <v>45</v>
      </c>
      <c r="S989">
        <v>20.7</v>
      </c>
      <c r="T989">
        <v>572</v>
      </c>
      <c r="U989" t="s">
        <v>645</v>
      </c>
    </row>
    <row r="990" spans="1:21" x14ac:dyDescent="0.25">
      <c r="A990">
        <v>989</v>
      </c>
      <c r="B990" t="s">
        <v>1174</v>
      </c>
      <c r="C990" t="s">
        <v>67</v>
      </c>
      <c r="D990" t="s">
        <v>68</v>
      </c>
      <c r="E990">
        <v>10.1</v>
      </c>
      <c r="F990" t="s">
        <v>158</v>
      </c>
      <c r="G990">
        <v>8.9</v>
      </c>
      <c r="H990" t="s">
        <v>158</v>
      </c>
      <c r="I990">
        <v>34</v>
      </c>
      <c r="J990">
        <v>456</v>
      </c>
      <c r="K990">
        <v>8.3000000000000007</v>
      </c>
      <c r="L990" t="s">
        <v>45</v>
      </c>
      <c r="M990">
        <v>3.8</v>
      </c>
      <c r="N990" t="s">
        <v>45</v>
      </c>
      <c r="O990">
        <v>6.3</v>
      </c>
      <c r="P990" t="s">
        <v>45</v>
      </c>
      <c r="Q990">
        <v>24</v>
      </c>
      <c r="R990" t="s">
        <v>45</v>
      </c>
      <c r="S990">
        <v>4.4000000000000004</v>
      </c>
      <c r="T990" t="s">
        <v>45</v>
      </c>
      <c r="U990" t="s">
        <v>645</v>
      </c>
    </row>
    <row r="991" spans="1:21" x14ac:dyDescent="0.25">
      <c r="A991">
        <v>990</v>
      </c>
      <c r="B991" t="s">
        <v>1175</v>
      </c>
      <c r="C991" t="s">
        <v>454</v>
      </c>
      <c r="D991" t="s">
        <v>455</v>
      </c>
      <c r="E991">
        <v>13.5</v>
      </c>
      <c r="F991" t="s">
        <v>158</v>
      </c>
      <c r="G991">
        <v>50.1</v>
      </c>
      <c r="H991">
        <v>173</v>
      </c>
      <c r="I991">
        <v>5.4</v>
      </c>
      <c r="J991" t="s">
        <v>45</v>
      </c>
      <c r="K991">
        <v>8.1</v>
      </c>
      <c r="L991" t="s">
        <v>45</v>
      </c>
      <c r="M991">
        <v>3.3</v>
      </c>
      <c r="N991" t="s">
        <v>45</v>
      </c>
      <c r="O991">
        <v>1.3</v>
      </c>
      <c r="P991" t="s">
        <v>45</v>
      </c>
      <c r="Q991">
        <v>43.7</v>
      </c>
      <c r="R991" t="s">
        <v>45</v>
      </c>
      <c r="S991">
        <v>26.8</v>
      </c>
      <c r="T991">
        <v>467</v>
      </c>
      <c r="U991" t="s">
        <v>645</v>
      </c>
    </row>
    <row r="992" spans="1:21" x14ac:dyDescent="0.25">
      <c r="A992">
        <v>991</v>
      </c>
      <c r="B992" t="s">
        <v>1176</v>
      </c>
      <c r="C992" t="s">
        <v>25</v>
      </c>
      <c r="D992" t="s">
        <v>26</v>
      </c>
      <c r="E992">
        <v>9.1999999999999993</v>
      </c>
      <c r="F992" t="s">
        <v>158</v>
      </c>
      <c r="G992">
        <v>9.9</v>
      </c>
      <c r="H992" t="s">
        <v>158</v>
      </c>
      <c r="I992">
        <v>10.8</v>
      </c>
      <c r="J992" t="s">
        <v>45</v>
      </c>
      <c r="K992">
        <v>10.7</v>
      </c>
      <c r="L992" t="s">
        <v>45</v>
      </c>
      <c r="M992">
        <v>44.4</v>
      </c>
      <c r="N992">
        <v>381</v>
      </c>
      <c r="O992">
        <v>66.2</v>
      </c>
      <c r="P992">
        <v>214</v>
      </c>
      <c r="Q992">
        <v>64.8</v>
      </c>
      <c r="R992">
        <v>512</v>
      </c>
      <c r="S992">
        <v>3.5</v>
      </c>
      <c r="T992" t="s">
        <v>45</v>
      </c>
      <c r="U992" t="s">
        <v>645</v>
      </c>
    </row>
    <row r="993" spans="1:21" x14ac:dyDescent="0.25">
      <c r="A993">
        <v>992</v>
      </c>
      <c r="B993" t="s">
        <v>1177</v>
      </c>
      <c r="C993" t="s">
        <v>22</v>
      </c>
      <c r="D993" t="s">
        <v>23</v>
      </c>
      <c r="E993">
        <v>2.2000000000000002</v>
      </c>
      <c r="F993" t="s">
        <v>158</v>
      </c>
      <c r="G993">
        <v>3.3</v>
      </c>
      <c r="H993" t="s">
        <v>158</v>
      </c>
      <c r="I993">
        <v>34.700000000000003</v>
      </c>
      <c r="J993">
        <v>445</v>
      </c>
      <c r="K993">
        <v>15.7</v>
      </c>
      <c r="L993" t="s">
        <v>45</v>
      </c>
      <c r="M993">
        <v>5.0999999999999996</v>
      </c>
      <c r="N993" t="s">
        <v>45</v>
      </c>
      <c r="O993">
        <v>16.5</v>
      </c>
      <c r="P993">
        <v>593</v>
      </c>
      <c r="Q993">
        <v>13.7</v>
      </c>
      <c r="R993" t="s">
        <v>45</v>
      </c>
      <c r="S993">
        <v>40.6</v>
      </c>
      <c r="T993">
        <v>324</v>
      </c>
      <c r="U993" t="s">
        <v>645</v>
      </c>
    </row>
    <row r="994" spans="1:21" x14ac:dyDescent="0.25">
      <c r="A994">
        <v>993</v>
      </c>
      <c r="B994" t="s">
        <v>1178</v>
      </c>
      <c r="C994" t="s">
        <v>127</v>
      </c>
      <c r="D994" t="s">
        <v>128</v>
      </c>
      <c r="E994">
        <v>3.3</v>
      </c>
      <c r="F994" t="s">
        <v>158</v>
      </c>
      <c r="G994">
        <v>2.2000000000000002</v>
      </c>
      <c r="H994" t="s">
        <v>158</v>
      </c>
      <c r="I994">
        <v>47.2</v>
      </c>
      <c r="J994">
        <v>329</v>
      </c>
      <c r="K994">
        <v>1.5</v>
      </c>
      <c r="L994" t="s">
        <v>45</v>
      </c>
      <c r="M994">
        <v>5.3</v>
      </c>
      <c r="N994" t="s">
        <v>45</v>
      </c>
      <c r="O994">
        <v>16.8</v>
      </c>
      <c r="P994">
        <v>586</v>
      </c>
      <c r="Q994">
        <v>24.6</v>
      </c>
      <c r="R994" t="s">
        <v>45</v>
      </c>
      <c r="S994">
        <v>6.2</v>
      </c>
      <c r="T994" t="s">
        <v>45</v>
      </c>
      <c r="U994" t="s">
        <v>645</v>
      </c>
    </row>
    <row r="995" spans="1:21" x14ac:dyDescent="0.25">
      <c r="A995">
        <v>994</v>
      </c>
      <c r="B995" t="s">
        <v>1179</v>
      </c>
      <c r="C995" t="s">
        <v>398</v>
      </c>
      <c r="D995" t="s">
        <v>399</v>
      </c>
      <c r="E995">
        <v>15</v>
      </c>
      <c r="F995" t="s">
        <v>158</v>
      </c>
      <c r="G995">
        <v>13.7</v>
      </c>
      <c r="H995" t="s">
        <v>158</v>
      </c>
      <c r="I995">
        <v>25.6</v>
      </c>
      <c r="J995">
        <v>574</v>
      </c>
      <c r="K995">
        <v>4.7</v>
      </c>
      <c r="L995" t="s">
        <v>45</v>
      </c>
      <c r="M995">
        <v>5.0999999999999996</v>
      </c>
      <c r="N995" t="s">
        <v>45</v>
      </c>
      <c r="O995">
        <v>7.9</v>
      </c>
      <c r="P995" t="s">
        <v>45</v>
      </c>
      <c r="Q995">
        <v>51.2</v>
      </c>
      <c r="R995" t="s">
        <v>45</v>
      </c>
      <c r="S995">
        <v>16.399999999999999</v>
      </c>
      <c r="T995" t="s">
        <v>45</v>
      </c>
      <c r="U995" t="s">
        <v>645</v>
      </c>
    </row>
    <row r="996" spans="1:21" x14ac:dyDescent="0.25">
      <c r="A996">
        <v>995</v>
      </c>
      <c r="B996" t="s">
        <v>1180</v>
      </c>
      <c r="C996" t="s">
        <v>22</v>
      </c>
      <c r="D996" t="s">
        <v>23</v>
      </c>
      <c r="E996">
        <v>2.2000000000000002</v>
      </c>
      <c r="F996" t="s">
        <v>158</v>
      </c>
      <c r="G996">
        <v>1.8</v>
      </c>
      <c r="H996" t="s">
        <v>158</v>
      </c>
      <c r="I996">
        <v>24</v>
      </c>
      <c r="J996">
        <v>597</v>
      </c>
      <c r="K996">
        <v>24.5</v>
      </c>
      <c r="L996">
        <v>496</v>
      </c>
      <c r="M996">
        <v>8.5</v>
      </c>
      <c r="N996" t="s">
        <v>45</v>
      </c>
      <c r="O996">
        <v>4.5</v>
      </c>
      <c r="P996" t="s">
        <v>45</v>
      </c>
      <c r="Q996">
        <v>55.1</v>
      </c>
      <c r="R996" t="s">
        <v>45</v>
      </c>
      <c r="S996">
        <v>10.5</v>
      </c>
      <c r="T996" t="s">
        <v>45</v>
      </c>
      <c r="U996" t="s">
        <v>645</v>
      </c>
    </row>
    <row r="997" spans="1:21" x14ac:dyDescent="0.25">
      <c r="A997">
        <v>996</v>
      </c>
      <c r="B997" t="s">
        <v>1181</v>
      </c>
      <c r="C997" t="s">
        <v>1182</v>
      </c>
      <c r="D997" t="s">
        <v>1183</v>
      </c>
      <c r="E997">
        <v>15.8</v>
      </c>
      <c r="F997" t="s">
        <v>158</v>
      </c>
      <c r="G997">
        <v>5.5</v>
      </c>
      <c r="H997" t="s">
        <v>158</v>
      </c>
      <c r="I997">
        <v>28.1</v>
      </c>
      <c r="J997">
        <v>540</v>
      </c>
      <c r="K997">
        <v>4.3</v>
      </c>
      <c r="L997" t="s">
        <v>45</v>
      </c>
      <c r="M997">
        <v>2</v>
      </c>
      <c r="N997" t="s">
        <v>45</v>
      </c>
      <c r="O997">
        <v>1.6</v>
      </c>
      <c r="P997" t="s">
        <v>45</v>
      </c>
      <c r="Q997">
        <v>92.6</v>
      </c>
      <c r="R997">
        <v>113</v>
      </c>
      <c r="S997">
        <v>50.7</v>
      </c>
      <c r="T997">
        <v>246</v>
      </c>
      <c r="U997" t="s">
        <v>645</v>
      </c>
    </row>
    <row r="998" spans="1:21" x14ac:dyDescent="0.25">
      <c r="A998">
        <v>997</v>
      </c>
      <c r="B998" t="s">
        <v>1184</v>
      </c>
      <c r="C998" t="s">
        <v>289</v>
      </c>
      <c r="D998" t="s">
        <v>825</v>
      </c>
      <c r="E998">
        <v>4.5</v>
      </c>
      <c r="F998" t="s">
        <v>158</v>
      </c>
      <c r="G998">
        <v>1</v>
      </c>
      <c r="H998" t="s">
        <v>158</v>
      </c>
      <c r="I998">
        <v>52.7</v>
      </c>
      <c r="J998">
        <v>297</v>
      </c>
      <c r="K998">
        <v>5.6</v>
      </c>
      <c r="L998" t="s">
        <v>45</v>
      </c>
      <c r="M998">
        <v>2.8</v>
      </c>
      <c r="N998" t="s">
        <v>45</v>
      </c>
      <c r="O998">
        <v>3</v>
      </c>
      <c r="P998" t="s">
        <v>45</v>
      </c>
      <c r="Q998">
        <v>20.8</v>
      </c>
      <c r="R998" t="s">
        <v>45</v>
      </c>
      <c r="S998">
        <v>29.4</v>
      </c>
      <c r="T998">
        <v>432</v>
      </c>
      <c r="U998" t="s">
        <v>645</v>
      </c>
    </row>
    <row r="999" spans="1:21" x14ac:dyDescent="0.25">
      <c r="A999">
        <v>998</v>
      </c>
      <c r="B999" t="s">
        <v>1185</v>
      </c>
      <c r="C999" t="s">
        <v>218</v>
      </c>
      <c r="D999" t="s">
        <v>219</v>
      </c>
      <c r="E999">
        <v>8.4</v>
      </c>
      <c r="F999" t="s">
        <v>158</v>
      </c>
      <c r="G999">
        <v>5</v>
      </c>
      <c r="H999" t="s">
        <v>158</v>
      </c>
      <c r="I999">
        <v>6.1</v>
      </c>
      <c r="J999" t="s">
        <v>45</v>
      </c>
      <c r="K999">
        <v>37.700000000000003</v>
      </c>
      <c r="L999">
        <v>370</v>
      </c>
      <c r="M999">
        <v>5.2</v>
      </c>
      <c r="N999" t="s">
        <v>45</v>
      </c>
      <c r="O999">
        <v>4.5999999999999996</v>
      </c>
      <c r="P999" t="s">
        <v>45</v>
      </c>
      <c r="Q999">
        <v>54.2</v>
      </c>
      <c r="R999" t="s">
        <v>45</v>
      </c>
      <c r="S999">
        <v>5.3</v>
      </c>
      <c r="T999" t="s">
        <v>45</v>
      </c>
      <c r="U999" t="s">
        <v>645</v>
      </c>
    </row>
    <row r="1000" spans="1:21" x14ac:dyDescent="0.25">
      <c r="A1000">
        <v>999</v>
      </c>
      <c r="B1000" t="s">
        <v>1186</v>
      </c>
      <c r="C1000" t="s">
        <v>1006</v>
      </c>
      <c r="D1000" t="s">
        <v>1007</v>
      </c>
      <c r="E1000">
        <v>20.5</v>
      </c>
      <c r="F1000">
        <v>408</v>
      </c>
      <c r="G1000">
        <v>18.5</v>
      </c>
      <c r="H1000">
        <v>491</v>
      </c>
      <c r="I1000">
        <v>9.3000000000000007</v>
      </c>
      <c r="J1000" t="s">
        <v>45</v>
      </c>
      <c r="K1000">
        <v>1.8</v>
      </c>
      <c r="L1000" t="s">
        <v>45</v>
      </c>
      <c r="M1000">
        <v>5.3</v>
      </c>
      <c r="N1000" t="s">
        <v>45</v>
      </c>
      <c r="O1000">
        <v>1.3</v>
      </c>
      <c r="P1000" t="s">
        <v>45</v>
      </c>
      <c r="Q1000">
        <v>43.9</v>
      </c>
      <c r="R1000" t="s">
        <v>45</v>
      </c>
      <c r="S1000">
        <v>33.6</v>
      </c>
      <c r="T1000">
        <v>378</v>
      </c>
      <c r="U1000" t="s">
        <v>645</v>
      </c>
    </row>
    <row r="1001" spans="1:21" x14ac:dyDescent="0.25">
      <c r="A1001">
        <v>1000</v>
      </c>
      <c r="B1001" t="s">
        <v>1187</v>
      </c>
      <c r="C1001" t="s">
        <v>1006</v>
      </c>
      <c r="D1001" t="s">
        <v>1007</v>
      </c>
      <c r="E1001">
        <v>16.600000000000001</v>
      </c>
      <c r="F1001" t="s">
        <v>158</v>
      </c>
      <c r="G1001">
        <v>14.7</v>
      </c>
      <c r="H1001" t="s">
        <v>158</v>
      </c>
      <c r="I1001">
        <v>12.1</v>
      </c>
      <c r="J1001" t="s">
        <v>45</v>
      </c>
      <c r="K1001">
        <v>2.2999999999999998</v>
      </c>
      <c r="L1001" t="s">
        <v>45</v>
      </c>
      <c r="M1001">
        <v>4.5999999999999996</v>
      </c>
      <c r="N1001" t="s">
        <v>45</v>
      </c>
      <c r="O1001">
        <v>1.3</v>
      </c>
      <c r="P1001" t="s">
        <v>45</v>
      </c>
      <c r="Q1001">
        <v>56.3</v>
      </c>
      <c r="R1001" t="s">
        <v>45</v>
      </c>
      <c r="S1001">
        <v>22.9</v>
      </c>
      <c r="T1001">
        <v>529</v>
      </c>
      <c r="U1001" t="s">
        <v>645</v>
      </c>
    </row>
    <row r="1002" spans="1:21" x14ac:dyDescent="0.25">
      <c r="A1002">
        <v>1001</v>
      </c>
      <c r="B1002" t="s">
        <v>1188</v>
      </c>
      <c r="C1002" t="s">
        <v>529</v>
      </c>
      <c r="D1002" t="s">
        <v>530</v>
      </c>
      <c r="E1002">
        <v>11.6</v>
      </c>
      <c r="F1002" t="s">
        <v>158</v>
      </c>
      <c r="G1002">
        <v>17.899999999999999</v>
      </c>
      <c r="H1002">
        <v>499</v>
      </c>
      <c r="I1002">
        <v>14.3</v>
      </c>
      <c r="J1002" t="s">
        <v>45</v>
      </c>
      <c r="K1002">
        <v>3.5</v>
      </c>
      <c r="L1002" t="s">
        <v>45</v>
      </c>
      <c r="M1002">
        <v>31</v>
      </c>
      <c r="N1002">
        <v>465</v>
      </c>
      <c r="O1002">
        <v>35.4</v>
      </c>
      <c r="P1002">
        <v>389</v>
      </c>
      <c r="Q1002">
        <v>29.6</v>
      </c>
      <c r="R1002" t="s">
        <v>45</v>
      </c>
      <c r="S1002">
        <v>22.4</v>
      </c>
      <c r="T1002">
        <v>544</v>
      </c>
      <c r="U1002" t="s">
        <v>645</v>
      </c>
    </row>
    <row r="1003" spans="1:21" x14ac:dyDescent="0.25">
      <c r="A1003">
        <v>1002</v>
      </c>
      <c r="B1003" t="s">
        <v>1189</v>
      </c>
      <c r="C1003" t="s">
        <v>22</v>
      </c>
      <c r="D1003" t="s">
        <v>23</v>
      </c>
      <c r="E1003">
        <v>3.5</v>
      </c>
      <c r="F1003" t="s">
        <v>158</v>
      </c>
      <c r="G1003">
        <v>6.6</v>
      </c>
      <c r="H1003" t="s">
        <v>158</v>
      </c>
      <c r="I1003">
        <v>19.2</v>
      </c>
      <c r="J1003" t="s">
        <v>45</v>
      </c>
      <c r="K1003">
        <v>26.4</v>
      </c>
      <c r="L1003">
        <v>469</v>
      </c>
      <c r="M1003">
        <v>28.9</v>
      </c>
      <c r="N1003">
        <v>489</v>
      </c>
      <c r="O1003">
        <v>26.7</v>
      </c>
      <c r="P1003">
        <v>456</v>
      </c>
      <c r="Q1003">
        <v>36.299999999999997</v>
      </c>
      <c r="R1003" t="s">
        <v>45</v>
      </c>
      <c r="S1003">
        <v>27.3</v>
      </c>
      <c r="T1003">
        <v>458</v>
      </c>
      <c r="U1003" t="s">
        <v>645</v>
      </c>
    </row>
    <row r="1004" spans="1:21" x14ac:dyDescent="0.25">
      <c r="A1004">
        <v>1003</v>
      </c>
      <c r="B1004" t="s">
        <v>1190</v>
      </c>
      <c r="C1004" t="s">
        <v>398</v>
      </c>
      <c r="D1004" t="s">
        <v>399</v>
      </c>
      <c r="E1004">
        <v>11.4</v>
      </c>
      <c r="F1004" t="s">
        <v>158</v>
      </c>
      <c r="G1004">
        <v>20.399999999999999</v>
      </c>
      <c r="H1004">
        <v>450</v>
      </c>
      <c r="I1004">
        <v>30.5</v>
      </c>
      <c r="J1004">
        <v>508</v>
      </c>
      <c r="K1004">
        <v>5.3</v>
      </c>
      <c r="L1004" t="s">
        <v>45</v>
      </c>
      <c r="M1004">
        <v>3</v>
      </c>
      <c r="N1004" t="s">
        <v>45</v>
      </c>
      <c r="O1004">
        <v>4.7</v>
      </c>
      <c r="P1004" t="s">
        <v>45</v>
      </c>
      <c r="Q1004">
        <v>66.599999999999994</v>
      </c>
      <c r="R1004">
        <v>498</v>
      </c>
      <c r="S1004">
        <v>4.5999999999999996</v>
      </c>
      <c r="T1004" t="s">
        <v>45</v>
      </c>
      <c r="U1004" t="s">
        <v>645</v>
      </c>
    </row>
    <row r="1005" spans="1:21" x14ac:dyDescent="0.25">
      <c r="A1005">
        <v>1004</v>
      </c>
      <c r="B1005" t="s">
        <v>1191</v>
      </c>
      <c r="C1005" t="s">
        <v>41</v>
      </c>
      <c r="D1005" t="s">
        <v>42</v>
      </c>
      <c r="E1005">
        <v>5.4</v>
      </c>
      <c r="F1005" t="s">
        <v>158</v>
      </c>
      <c r="G1005">
        <v>2.1</v>
      </c>
      <c r="H1005" t="s">
        <v>158</v>
      </c>
      <c r="I1005">
        <v>13.3</v>
      </c>
      <c r="J1005" t="s">
        <v>45</v>
      </c>
      <c r="K1005">
        <v>33.299999999999997</v>
      </c>
      <c r="L1005">
        <v>411</v>
      </c>
      <c r="O1005">
        <v>2.9</v>
      </c>
      <c r="P1005" t="s">
        <v>45</v>
      </c>
      <c r="Q1005">
        <v>57.9</v>
      </c>
      <c r="R1005">
        <v>596</v>
      </c>
      <c r="S1005">
        <v>5.3</v>
      </c>
      <c r="T1005" t="s">
        <v>45</v>
      </c>
      <c r="U1005" t="s">
        <v>645</v>
      </c>
    </row>
    <row r="1006" spans="1:21" x14ac:dyDescent="0.25">
      <c r="A1006">
        <v>1005</v>
      </c>
      <c r="B1006" t="s">
        <v>1192</v>
      </c>
      <c r="C1006" t="s">
        <v>57</v>
      </c>
      <c r="D1006" t="s">
        <v>58</v>
      </c>
      <c r="E1006">
        <v>3.5</v>
      </c>
      <c r="F1006" t="s">
        <v>158</v>
      </c>
      <c r="G1006">
        <v>1.6</v>
      </c>
      <c r="H1006" t="s">
        <v>158</v>
      </c>
      <c r="I1006">
        <v>46.4</v>
      </c>
      <c r="J1006">
        <v>334</v>
      </c>
      <c r="K1006">
        <v>5.3</v>
      </c>
      <c r="L1006" t="s">
        <v>45</v>
      </c>
      <c r="M1006">
        <v>8.4</v>
      </c>
      <c r="N1006" t="s">
        <v>45</v>
      </c>
      <c r="O1006">
        <v>3.4</v>
      </c>
      <c r="P1006" t="s">
        <v>45</v>
      </c>
      <c r="Q1006">
        <v>25.8</v>
      </c>
      <c r="R1006" t="s">
        <v>45</v>
      </c>
      <c r="S1006">
        <v>4.2</v>
      </c>
      <c r="T1006" t="s">
        <v>45</v>
      </c>
      <c r="U1006" t="s">
        <v>645</v>
      </c>
    </row>
    <row r="1007" spans="1:21" x14ac:dyDescent="0.25">
      <c r="A1007">
        <v>1006</v>
      </c>
      <c r="B1007" t="s">
        <v>1193</v>
      </c>
      <c r="C1007" t="s">
        <v>1074</v>
      </c>
      <c r="D1007" t="s">
        <v>1075</v>
      </c>
      <c r="E1007">
        <v>6.2</v>
      </c>
      <c r="F1007" t="s">
        <v>158</v>
      </c>
      <c r="G1007">
        <v>3.9</v>
      </c>
      <c r="H1007" t="s">
        <v>158</v>
      </c>
      <c r="I1007">
        <v>41</v>
      </c>
      <c r="J1007">
        <v>383</v>
      </c>
      <c r="K1007">
        <v>1.7</v>
      </c>
      <c r="L1007" t="s">
        <v>45</v>
      </c>
      <c r="M1007">
        <v>4.5999999999999996</v>
      </c>
      <c r="N1007" t="s">
        <v>45</v>
      </c>
      <c r="O1007">
        <v>3.6</v>
      </c>
      <c r="P1007" t="s">
        <v>45</v>
      </c>
      <c r="Q1007">
        <v>20.6</v>
      </c>
      <c r="R1007" t="s">
        <v>45</v>
      </c>
      <c r="S1007">
        <v>80</v>
      </c>
      <c r="T1007">
        <v>105</v>
      </c>
      <c r="U1007" t="s">
        <v>645</v>
      </c>
    </row>
    <row r="1008" spans="1:21" x14ac:dyDescent="0.25">
      <c r="A1008">
        <v>1007</v>
      </c>
      <c r="B1008" t="s">
        <v>1194</v>
      </c>
      <c r="C1008" t="s">
        <v>67</v>
      </c>
      <c r="D1008" t="s">
        <v>68</v>
      </c>
      <c r="E1008">
        <v>4.4000000000000004</v>
      </c>
      <c r="F1008" t="s">
        <v>158</v>
      </c>
      <c r="G1008">
        <v>3.5</v>
      </c>
      <c r="H1008" t="s">
        <v>158</v>
      </c>
      <c r="I1008">
        <v>15.6</v>
      </c>
      <c r="J1008" t="s">
        <v>45</v>
      </c>
      <c r="K1008">
        <v>22</v>
      </c>
      <c r="L1008">
        <v>529</v>
      </c>
      <c r="M1008">
        <v>32.799999999999997</v>
      </c>
      <c r="N1008">
        <v>454</v>
      </c>
      <c r="O1008">
        <v>6.5</v>
      </c>
      <c r="P1008" t="s">
        <v>45</v>
      </c>
      <c r="Q1008">
        <v>28.7</v>
      </c>
      <c r="R1008" t="s">
        <v>45</v>
      </c>
      <c r="S1008">
        <v>3.5</v>
      </c>
      <c r="T1008" t="s">
        <v>45</v>
      </c>
      <c r="U1008" t="s">
        <v>645</v>
      </c>
    </row>
    <row r="1009" spans="1:21" x14ac:dyDescent="0.25">
      <c r="A1009">
        <v>1008</v>
      </c>
      <c r="B1009" t="s">
        <v>1195</v>
      </c>
      <c r="C1009" t="s">
        <v>57</v>
      </c>
      <c r="D1009" t="s">
        <v>58</v>
      </c>
      <c r="E1009">
        <v>10.3</v>
      </c>
      <c r="F1009" t="s">
        <v>158</v>
      </c>
      <c r="G1009">
        <v>17.100000000000001</v>
      </c>
      <c r="H1009" t="s">
        <v>158</v>
      </c>
      <c r="I1009">
        <v>17.8</v>
      </c>
      <c r="J1009" t="s">
        <v>45</v>
      </c>
      <c r="K1009">
        <v>9.9</v>
      </c>
      <c r="L1009" t="s">
        <v>45</v>
      </c>
      <c r="M1009">
        <v>9.8000000000000007</v>
      </c>
      <c r="N1009" t="s">
        <v>45</v>
      </c>
      <c r="O1009">
        <v>11</v>
      </c>
      <c r="P1009" t="s">
        <v>45</v>
      </c>
      <c r="Q1009">
        <v>36.799999999999997</v>
      </c>
      <c r="R1009" t="s">
        <v>45</v>
      </c>
      <c r="S1009">
        <v>16.600000000000001</v>
      </c>
      <c r="T1009" t="s">
        <v>45</v>
      </c>
      <c r="U1009" t="s">
        <v>645</v>
      </c>
    </row>
    <row r="1010" spans="1:21" x14ac:dyDescent="0.25">
      <c r="A1010">
        <v>1009</v>
      </c>
      <c r="B1010" t="s">
        <v>1196</v>
      </c>
      <c r="C1010" t="s">
        <v>41</v>
      </c>
      <c r="D1010" t="s">
        <v>42</v>
      </c>
      <c r="E1010">
        <v>4.9000000000000004</v>
      </c>
      <c r="F1010" t="s">
        <v>158</v>
      </c>
      <c r="G1010">
        <v>17.3</v>
      </c>
      <c r="H1010" t="s">
        <v>158</v>
      </c>
      <c r="I1010">
        <v>5.2</v>
      </c>
      <c r="J1010" t="s">
        <v>45</v>
      </c>
      <c r="K1010">
        <v>46.6</v>
      </c>
      <c r="L1010">
        <v>286</v>
      </c>
      <c r="O1010">
        <v>2.7</v>
      </c>
      <c r="P1010" t="s">
        <v>45</v>
      </c>
      <c r="Q1010">
        <v>30.6</v>
      </c>
      <c r="R1010" t="s">
        <v>45</v>
      </c>
      <c r="S1010">
        <v>4.5</v>
      </c>
      <c r="T1010" t="s">
        <v>45</v>
      </c>
      <c r="U1010" t="s">
        <v>645</v>
      </c>
    </row>
    <row r="1011" spans="1:21" x14ac:dyDescent="0.25">
      <c r="A1011">
        <v>1010</v>
      </c>
      <c r="B1011" t="s">
        <v>1197</v>
      </c>
      <c r="C1011" t="s">
        <v>1198</v>
      </c>
      <c r="D1011" t="s">
        <v>1199</v>
      </c>
      <c r="E1011">
        <v>3.2</v>
      </c>
      <c r="F1011" t="s">
        <v>158</v>
      </c>
      <c r="G1011">
        <v>6.3</v>
      </c>
      <c r="H1011" t="s">
        <v>158</v>
      </c>
      <c r="I1011">
        <v>14.7</v>
      </c>
      <c r="J1011" t="s">
        <v>45</v>
      </c>
      <c r="K1011">
        <v>1.6</v>
      </c>
      <c r="L1011" t="s">
        <v>45</v>
      </c>
      <c r="M1011">
        <v>48.3</v>
      </c>
      <c r="N1011">
        <v>363</v>
      </c>
      <c r="O1011">
        <v>6.6</v>
      </c>
      <c r="P1011" t="s">
        <v>45</v>
      </c>
      <c r="Q1011">
        <v>21.3</v>
      </c>
      <c r="R1011" t="s">
        <v>45</v>
      </c>
      <c r="S1011">
        <v>46.8</v>
      </c>
      <c r="T1011">
        <v>270</v>
      </c>
      <c r="U1011" t="s">
        <v>645</v>
      </c>
    </row>
    <row r="1012" spans="1:21" x14ac:dyDescent="0.25">
      <c r="A1012">
        <v>1011</v>
      </c>
      <c r="B1012" t="s">
        <v>1200</v>
      </c>
      <c r="C1012" t="s">
        <v>550</v>
      </c>
      <c r="D1012" t="s">
        <v>551</v>
      </c>
      <c r="E1012">
        <v>19.600000000000001</v>
      </c>
      <c r="F1012">
        <v>436</v>
      </c>
      <c r="G1012">
        <v>10.4</v>
      </c>
      <c r="H1012" t="s">
        <v>158</v>
      </c>
      <c r="I1012">
        <v>6.2</v>
      </c>
      <c r="J1012" t="s">
        <v>45</v>
      </c>
      <c r="K1012">
        <v>1.9</v>
      </c>
      <c r="L1012" t="s">
        <v>45</v>
      </c>
      <c r="M1012">
        <v>2.4</v>
      </c>
      <c r="N1012" t="s">
        <v>45</v>
      </c>
      <c r="O1012">
        <v>3.4</v>
      </c>
      <c r="P1012" t="s">
        <v>45</v>
      </c>
      <c r="Q1012">
        <v>62.2</v>
      </c>
      <c r="R1012">
        <v>543</v>
      </c>
      <c r="S1012">
        <v>4.7</v>
      </c>
      <c r="T1012" t="s">
        <v>45</v>
      </c>
      <c r="U1012" t="s">
        <v>645</v>
      </c>
    </row>
    <row r="1013" spans="1:21" x14ac:dyDescent="0.25">
      <c r="A1013">
        <v>1012</v>
      </c>
      <c r="B1013" t="s">
        <v>1201</v>
      </c>
      <c r="C1013" t="s">
        <v>241</v>
      </c>
      <c r="D1013" t="s">
        <v>242</v>
      </c>
      <c r="E1013">
        <v>8.3000000000000007</v>
      </c>
      <c r="F1013" t="s">
        <v>158</v>
      </c>
      <c r="G1013">
        <v>3.5</v>
      </c>
      <c r="H1013" t="s">
        <v>158</v>
      </c>
      <c r="I1013">
        <v>24.5</v>
      </c>
      <c r="J1013">
        <v>595</v>
      </c>
      <c r="K1013">
        <v>9</v>
      </c>
      <c r="L1013" t="s">
        <v>45</v>
      </c>
      <c r="M1013">
        <v>1.2</v>
      </c>
      <c r="N1013" t="s">
        <v>45</v>
      </c>
      <c r="O1013">
        <v>2</v>
      </c>
      <c r="P1013" t="s">
        <v>45</v>
      </c>
      <c r="Q1013">
        <v>38.6</v>
      </c>
      <c r="R1013" t="s">
        <v>45</v>
      </c>
      <c r="S1013">
        <v>5.6</v>
      </c>
      <c r="T1013" t="s">
        <v>45</v>
      </c>
      <c r="U1013" t="s">
        <v>645</v>
      </c>
    </row>
    <row r="1014" spans="1:21" x14ac:dyDescent="0.25">
      <c r="A1014">
        <v>1013</v>
      </c>
      <c r="B1014" t="s">
        <v>1202</v>
      </c>
      <c r="C1014" t="s">
        <v>241</v>
      </c>
      <c r="D1014" t="s">
        <v>242</v>
      </c>
      <c r="E1014">
        <v>6.6</v>
      </c>
      <c r="F1014" t="s">
        <v>158</v>
      </c>
      <c r="G1014">
        <v>6.4</v>
      </c>
      <c r="H1014" t="s">
        <v>158</v>
      </c>
      <c r="I1014">
        <v>13.5</v>
      </c>
      <c r="J1014" t="s">
        <v>45</v>
      </c>
      <c r="K1014">
        <v>4.4000000000000004</v>
      </c>
      <c r="L1014" t="s">
        <v>45</v>
      </c>
      <c r="M1014">
        <v>3.5</v>
      </c>
      <c r="N1014" t="s">
        <v>45</v>
      </c>
      <c r="O1014">
        <v>19.7</v>
      </c>
      <c r="P1014">
        <v>542</v>
      </c>
      <c r="Q1014">
        <v>58</v>
      </c>
      <c r="R1014">
        <v>591</v>
      </c>
      <c r="S1014">
        <v>9.4</v>
      </c>
      <c r="T1014" t="s">
        <v>45</v>
      </c>
      <c r="U1014" t="s">
        <v>645</v>
      </c>
    </row>
    <row r="1015" spans="1:21" x14ac:dyDescent="0.25">
      <c r="A1015">
        <v>1014</v>
      </c>
      <c r="B1015" t="s">
        <v>1203</v>
      </c>
      <c r="C1015" t="s">
        <v>241</v>
      </c>
      <c r="D1015" t="s">
        <v>242</v>
      </c>
      <c r="E1015">
        <v>3.3</v>
      </c>
      <c r="F1015" t="s">
        <v>158</v>
      </c>
      <c r="G1015">
        <v>4.0999999999999996</v>
      </c>
      <c r="H1015" t="s">
        <v>158</v>
      </c>
      <c r="I1015">
        <v>27.4</v>
      </c>
      <c r="J1015">
        <v>553</v>
      </c>
      <c r="K1015">
        <v>4.7</v>
      </c>
      <c r="L1015" t="s">
        <v>45</v>
      </c>
      <c r="M1015">
        <v>38.700000000000003</v>
      </c>
      <c r="N1015">
        <v>411</v>
      </c>
      <c r="O1015">
        <v>1.8</v>
      </c>
      <c r="P1015" t="s">
        <v>45</v>
      </c>
      <c r="Q1015">
        <v>26.1</v>
      </c>
      <c r="R1015" t="s">
        <v>45</v>
      </c>
      <c r="S1015">
        <v>5.5</v>
      </c>
      <c r="T1015" t="s">
        <v>45</v>
      </c>
      <c r="U1015" t="s">
        <v>645</v>
      </c>
    </row>
    <row r="1016" spans="1:21" x14ac:dyDescent="0.25">
      <c r="A1016">
        <v>1015</v>
      </c>
      <c r="B1016" t="s">
        <v>1204</v>
      </c>
      <c r="C1016" t="s">
        <v>620</v>
      </c>
      <c r="D1016" t="s">
        <v>621</v>
      </c>
      <c r="E1016">
        <v>16.600000000000001</v>
      </c>
      <c r="F1016" t="s">
        <v>158</v>
      </c>
      <c r="G1016">
        <v>10.8</v>
      </c>
      <c r="H1016" t="s">
        <v>158</v>
      </c>
      <c r="I1016">
        <v>10.3</v>
      </c>
      <c r="J1016" t="s">
        <v>45</v>
      </c>
      <c r="K1016">
        <v>2.7</v>
      </c>
      <c r="L1016" t="s">
        <v>45</v>
      </c>
      <c r="M1016">
        <v>2.8</v>
      </c>
      <c r="N1016" t="s">
        <v>45</v>
      </c>
      <c r="O1016">
        <v>6.1</v>
      </c>
      <c r="P1016" t="s">
        <v>45</v>
      </c>
      <c r="Q1016">
        <v>59.3</v>
      </c>
      <c r="R1016">
        <v>577</v>
      </c>
      <c r="S1016">
        <v>21</v>
      </c>
      <c r="T1016">
        <v>565</v>
      </c>
      <c r="U1016" t="s">
        <v>645</v>
      </c>
    </row>
    <row r="1017" spans="1:21" x14ac:dyDescent="0.25">
      <c r="A1017">
        <v>1016</v>
      </c>
      <c r="B1017" t="s">
        <v>1205</v>
      </c>
      <c r="C1017" t="s">
        <v>1198</v>
      </c>
      <c r="D1017" t="s">
        <v>1199</v>
      </c>
      <c r="E1017">
        <v>4.8</v>
      </c>
      <c r="F1017" t="s">
        <v>158</v>
      </c>
      <c r="G1017">
        <v>18</v>
      </c>
      <c r="H1017">
        <v>498</v>
      </c>
      <c r="I1017">
        <v>7.5</v>
      </c>
      <c r="J1017" t="s">
        <v>45</v>
      </c>
      <c r="K1017">
        <v>2.2000000000000002</v>
      </c>
      <c r="L1017" t="s">
        <v>45</v>
      </c>
      <c r="M1017">
        <v>34.700000000000003</v>
      </c>
      <c r="N1017">
        <v>445</v>
      </c>
      <c r="O1017">
        <v>18.399999999999999</v>
      </c>
      <c r="P1017">
        <v>555</v>
      </c>
      <c r="Q1017">
        <v>26.7</v>
      </c>
      <c r="R1017" t="s">
        <v>45</v>
      </c>
      <c r="S1017">
        <v>38.1</v>
      </c>
      <c r="T1017">
        <v>339</v>
      </c>
      <c r="U1017" t="s">
        <v>645</v>
      </c>
    </row>
    <row r="1018" spans="1:21" x14ac:dyDescent="0.25">
      <c r="A1018">
        <v>1017</v>
      </c>
      <c r="B1018" t="s">
        <v>1206</v>
      </c>
      <c r="C1018" t="s">
        <v>133</v>
      </c>
      <c r="D1018" t="s">
        <v>134</v>
      </c>
      <c r="E1018">
        <v>5.4</v>
      </c>
      <c r="F1018" t="s">
        <v>158</v>
      </c>
      <c r="G1018">
        <v>1.9</v>
      </c>
      <c r="H1018" t="s">
        <v>158</v>
      </c>
      <c r="I1018">
        <v>3.8</v>
      </c>
      <c r="J1018" t="s">
        <v>45</v>
      </c>
      <c r="K1018">
        <v>25.2</v>
      </c>
      <c r="L1018">
        <v>486</v>
      </c>
      <c r="M1018">
        <v>10.5</v>
      </c>
      <c r="N1018" t="s">
        <v>45</v>
      </c>
      <c r="O1018">
        <v>3.9</v>
      </c>
      <c r="P1018" t="s">
        <v>45</v>
      </c>
      <c r="Q1018">
        <v>35.6</v>
      </c>
      <c r="R1018" t="s">
        <v>45</v>
      </c>
      <c r="S1018">
        <v>6.7</v>
      </c>
      <c r="T1018" t="s">
        <v>45</v>
      </c>
      <c r="U1018" t="s">
        <v>645</v>
      </c>
    </row>
    <row r="1019" spans="1:21" x14ac:dyDescent="0.25">
      <c r="A1019">
        <v>1018</v>
      </c>
      <c r="B1019" t="s">
        <v>1207</v>
      </c>
      <c r="C1019" t="s">
        <v>550</v>
      </c>
      <c r="D1019" t="s">
        <v>551</v>
      </c>
      <c r="E1019">
        <v>9.5</v>
      </c>
      <c r="F1019" t="s">
        <v>158</v>
      </c>
      <c r="G1019">
        <v>5.4</v>
      </c>
      <c r="H1019" t="s">
        <v>158</v>
      </c>
      <c r="I1019">
        <v>16.3</v>
      </c>
      <c r="J1019" t="s">
        <v>45</v>
      </c>
      <c r="K1019">
        <v>2.2999999999999998</v>
      </c>
      <c r="L1019" t="s">
        <v>45</v>
      </c>
      <c r="M1019">
        <v>18.8</v>
      </c>
      <c r="N1019">
        <v>595</v>
      </c>
      <c r="O1019">
        <v>2.7</v>
      </c>
      <c r="P1019" t="s">
        <v>45</v>
      </c>
      <c r="Q1019">
        <v>69.3</v>
      </c>
      <c r="R1019">
        <v>466</v>
      </c>
      <c r="S1019">
        <v>5.0999999999999996</v>
      </c>
      <c r="T1019" t="s">
        <v>45</v>
      </c>
      <c r="U1019" t="s">
        <v>645</v>
      </c>
    </row>
    <row r="1020" spans="1:21" x14ac:dyDescent="0.25">
      <c r="A1020">
        <v>1019</v>
      </c>
      <c r="B1020" t="s">
        <v>1208</v>
      </c>
      <c r="C1020" t="s">
        <v>556</v>
      </c>
      <c r="D1020" t="s">
        <v>557</v>
      </c>
      <c r="E1020">
        <v>6.7</v>
      </c>
      <c r="F1020" t="s">
        <v>158</v>
      </c>
      <c r="G1020">
        <v>38</v>
      </c>
      <c r="H1020">
        <v>248</v>
      </c>
      <c r="I1020">
        <v>1.5</v>
      </c>
      <c r="J1020" t="s">
        <v>45</v>
      </c>
      <c r="K1020">
        <v>19</v>
      </c>
      <c r="L1020">
        <v>574</v>
      </c>
      <c r="M1020">
        <v>1.8</v>
      </c>
      <c r="N1020" t="s">
        <v>45</v>
      </c>
      <c r="O1020">
        <v>4.5999999999999996</v>
      </c>
      <c r="P1020" t="s">
        <v>45</v>
      </c>
      <c r="Q1020">
        <v>9.4</v>
      </c>
      <c r="R1020" t="s">
        <v>45</v>
      </c>
      <c r="S1020">
        <v>13.9</v>
      </c>
      <c r="T1020" t="s">
        <v>45</v>
      </c>
      <c r="U1020" t="s">
        <v>645</v>
      </c>
    </row>
    <row r="1021" spans="1:21" x14ac:dyDescent="0.25">
      <c r="A1021">
        <v>1020</v>
      </c>
      <c r="B1021" t="s">
        <v>1209</v>
      </c>
      <c r="C1021" t="s">
        <v>22</v>
      </c>
      <c r="D1021" t="s">
        <v>23</v>
      </c>
      <c r="E1021">
        <v>6.6</v>
      </c>
      <c r="F1021" t="s">
        <v>158</v>
      </c>
      <c r="G1021">
        <v>9.1</v>
      </c>
      <c r="H1021" t="s">
        <v>158</v>
      </c>
      <c r="I1021">
        <v>7</v>
      </c>
      <c r="J1021" t="s">
        <v>45</v>
      </c>
      <c r="K1021">
        <v>22.1</v>
      </c>
      <c r="L1021">
        <v>527</v>
      </c>
      <c r="M1021">
        <v>6.8</v>
      </c>
      <c r="N1021" t="s">
        <v>45</v>
      </c>
      <c r="O1021">
        <v>8.6</v>
      </c>
      <c r="P1021" t="s">
        <v>45</v>
      </c>
      <c r="Q1021">
        <v>58</v>
      </c>
      <c r="R1021">
        <v>592</v>
      </c>
      <c r="S1021">
        <v>19.899999999999999</v>
      </c>
      <c r="T1021">
        <v>591</v>
      </c>
      <c r="U1021" t="s">
        <v>645</v>
      </c>
    </row>
    <row r="1022" spans="1:21" x14ac:dyDescent="0.25">
      <c r="A1022">
        <v>1021</v>
      </c>
      <c r="B1022" t="s">
        <v>1210</v>
      </c>
      <c r="C1022" t="s">
        <v>1211</v>
      </c>
      <c r="D1022" t="s">
        <v>1212</v>
      </c>
      <c r="E1022">
        <v>7.7</v>
      </c>
      <c r="F1022" t="s">
        <v>158</v>
      </c>
      <c r="G1022">
        <v>5.2</v>
      </c>
      <c r="H1022" t="s">
        <v>158</v>
      </c>
      <c r="I1022">
        <v>19.8</v>
      </c>
      <c r="J1022" t="s">
        <v>45</v>
      </c>
      <c r="K1022">
        <v>1.1000000000000001</v>
      </c>
      <c r="L1022" t="s">
        <v>45</v>
      </c>
      <c r="M1022">
        <v>4.5</v>
      </c>
      <c r="N1022" t="s">
        <v>45</v>
      </c>
      <c r="O1022">
        <v>2.4</v>
      </c>
      <c r="P1022" t="s">
        <v>45</v>
      </c>
      <c r="Q1022">
        <v>3.1</v>
      </c>
      <c r="R1022" t="s">
        <v>45</v>
      </c>
      <c r="S1022">
        <v>28.5</v>
      </c>
      <c r="T1022">
        <v>442</v>
      </c>
      <c r="U1022" t="s">
        <v>645</v>
      </c>
    </row>
    <row r="1023" spans="1:21" x14ac:dyDescent="0.25">
      <c r="A1023">
        <v>1022</v>
      </c>
      <c r="B1023" t="s">
        <v>1213</v>
      </c>
      <c r="C1023" t="s">
        <v>1214</v>
      </c>
      <c r="D1023" t="s">
        <v>1215</v>
      </c>
      <c r="E1023">
        <v>15.6</v>
      </c>
      <c r="F1023" t="s">
        <v>158</v>
      </c>
      <c r="G1023">
        <v>11.8</v>
      </c>
      <c r="H1023" t="s">
        <v>158</v>
      </c>
      <c r="I1023">
        <v>4.4000000000000004</v>
      </c>
      <c r="J1023" t="s">
        <v>45</v>
      </c>
      <c r="K1023">
        <v>4.5</v>
      </c>
      <c r="L1023" t="s">
        <v>45</v>
      </c>
      <c r="M1023">
        <v>12.5</v>
      </c>
      <c r="N1023" t="s">
        <v>45</v>
      </c>
      <c r="O1023">
        <v>4.3</v>
      </c>
      <c r="P1023" t="s">
        <v>45</v>
      </c>
      <c r="Q1023">
        <v>81.8</v>
      </c>
      <c r="R1023">
        <v>293</v>
      </c>
      <c r="S1023">
        <v>28.9</v>
      </c>
      <c r="T1023">
        <v>435</v>
      </c>
      <c r="U1023" t="s">
        <v>645</v>
      </c>
    </row>
    <row r="1024" spans="1:21" x14ac:dyDescent="0.25">
      <c r="A1024">
        <v>1023</v>
      </c>
      <c r="B1024" t="s">
        <v>1216</v>
      </c>
      <c r="C1024" t="s">
        <v>1211</v>
      </c>
      <c r="D1024" t="s">
        <v>1212</v>
      </c>
      <c r="E1024">
        <v>7.4</v>
      </c>
      <c r="F1024" t="s">
        <v>158</v>
      </c>
      <c r="G1024">
        <v>1.9</v>
      </c>
      <c r="H1024" t="s">
        <v>158</v>
      </c>
      <c r="I1024">
        <v>29.5</v>
      </c>
      <c r="J1024">
        <v>522</v>
      </c>
      <c r="K1024">
        <v>1.3</v>
      </c>
      <c r="L1024" t="s">
        <v>45</v>
      </c>
      <c r="M1024">
        <v>2.2000000000000002</v>
      </c>
      <c r="N1024" t="s">
        <v>45</v>
      </c>
      <c r="O1024">
        <v>1.9</v>
      </c>
      <c r="P1024" t="s">
        <v>45</v>
      </c>
      <c r="Q1024">
        <v>9</v>
      </c>
      <c r="R1024" t="s">
        <v>45</v>
      </c>
      <c r="S1024">
        <v>25.3</v>
      </c>
      <c r="T1024">
        <v>486</v>
      </c>
      <c r="U1024" t="s">
        <v>645</v>
      </c>
    </row>
    <row r="1025" spans="1:21" x14ac:dyDescent="0.25">
      <c r="A1025">
        <v>1024</v>
      </c>
      <c r="B1025" t="s">
        <v>1217</v>
      </c>
      <c r="C1025" t="s">
        <v>241</v>
      </c>
      <c r="D1025" t="s">
        <v>242</v>
      </c>
      <c r="E1025">
        <v>10.3</v>
      </c>
      <c r="F1025" t="s">
        <v>158</v>
      </c>
      <c r="G1025">
        <v>5.5</v>
      </c>
      <c r="H1025" t="s">
        <v>158</v>
      </c>
      <c r="I1025">
        <v>14.8</v>
      </c>
      <c r="J1025" t="s">
        <v>45</v>
      </c>
      <c r="K1025">
        <v>8.6</v>
      </c>
      <c r="L1025" t="s">
        <v>45</v>
      </c>
      <c r="M1025">
        <v>1.3</v>
      </c>
      <c r="N1025" t="s">
        <v>45</v>
      </c>
      <c r="O1025">
        <v>1.9</v>
      </c>
      <c r="P1025" t="s">
        <v>45</v>
      </c>
      <c r="Q1025">
        <v>49.1</v>
      </c>
      <c r="R1025" t="s">
        <v>45</v>
      </c>
      <c r="S1025">
        <v>12.6</v>
      </c>
      <c r="T1025" t="s">
        <v>45</v>
      </c>
      <c r="U1025" t="s">
        <v>645</v>
      </c>
    </row>
    <row r="1026" spans="1:21" x14ac:dyDescent="0.25">
      <c r="A1026">
        <v>1025</v>
      </c>
      <c r="B1026" t="s">
        <v>1218</v>
      </c>
      <c r="C1026" t="s">
        <v>22</v>
      </c>
      <c r="D1026" t="s">
        <v>23</v>
      </c>
      <c r="E1026">
        <v>5.6</v>
      </c>
      <c r="F1026" t="s">
        <v>158</v>
      </c>
      <c r="G1026">
        <v>9.1</v>
      </c>
      <c r="H1026" t="s">
        <v>158</v>
      </c>
      <c r="I1026">
        <v>14.9</v>
      </c>
      <c r="J1026" t="s">
        <v>45</v>
      </c>
      <c r="K1026">
        <v>9.4</v>
      </c>
      <c r="L1026" t="s">
        <v>45</v>
      </c>
      <c r="M1026">
        <v>2.2000000000000002</v>
      </c>
      <c r="N1026" t="s">
        <v>45</v>
      </c>
      <c r="O1026">
        <v>4.7</v>
      </c>
      <c r="P1026" t="s">
        <v>45</v>
      </c>
      <c r="Q1026">
        <v>37.1</v>
      </c>
      <c r="R1026" t="s">
        <v>45</v>
      </c>
      <c r="S1026">
        <v>21.8</v>
      </c>
      <c r="T1026">
        <v>552</v>
      </c>
      <c r="U1026" t="s">
        <v>645</v>
      </c>
    </row>
    <row r="1027" spans="1:21" x14ac:dyDescent="0.25">
      <c r="A1027">
        <v>1026</v>
      </c>
      <c r="B1027" t="s">
        <v>1219</v>
      </c>
      <c r="C1027" t="s">
        <v>401</v>
      </c>
      <c r="D1027" t="s">
        <v>402</v>
      </c>
      <c r="E1027">
        <v>6.6</v>
      </c>
      <c r="F1027" t="s">
        <v>158</v>
      </c>
      <c r="G1027">
        <v>19.399999999999999</v>
      </c>
      <c r="H1027">
        <v>474</v>
      </c>
      <c r="I1027">
        <v>13</v>
      </c>
      <c r="J1027" t="s">
        <v>45</v>
      </c>
      <c r="K1027">
        <v>1.3</v>
      </c>
      <c r="L1027" t="s">
        <v>45</v>
      </c>
      <c r="M1027">
        <v>1.2</v>
      </c>
      <c r="N1027" t="s">
        <v>45</v>
      </c>
      <c r="O1027">
        <v>5.7</v>
      </c>
      <c r="P1027" t="s">
        <v>45</v>
      </c>
      <c r="Q1027">
        <v>6</v>
      </c>
      <c r="R1027" t="s">
        <v>45</v>
      </c>
      <c r="S1027">
        <v>38.700000000000003</v>
      </c>
      <c r="T1027">
        <v>336</v>
      </c>
      <c r="U1027" t="s">
        <v>645</v>
      </c>
    </row>
    <row r="1028" spans="1:21" x14ac:dyDescent="0.25">
      <c r="A1028">
        <v>1027</v>
      </c>
      <c r="B1028" t="s">
        <v>1220</v>
      </c>
      <c r="C1028" t="s">
        <v>174</v>
      </c>
      <c r="D1028" t="s">
        <v>175</v>
      </c>
      <c r="E1028">
        <v>14.9</v>
      </c>
      <c r="F1028" t="s">
        <v>158</v>
      </c>
      <c r="G1028">
        <v>7.4</v>
      </c>
      <c r="H1028" t="s">
        <v>158</v>
      </c>
      <c r="I1028">
        <v>4.3</v>
      </c>
      <c r="J1028" t="s">
        <v>45</v>
      </c>
      <c r="K1028">
        <v>1.9</v>
      </c>
      <c r="L1028" t="s">
        <v>45</v>
      </c>
      <c r="M1028">
        <v>3.9</v>
      </c>
      <c r="N1028" t="s">
        <v>45</v>
      </c>
      <c r="O1028">
        <v>1.3</v>
      </c>
      <c r="P1028" t="s">
        <v>45</v>
      </c>
      <c r="Q1028">
        <v>26.3</v>
      </c>
      <c r="R1028" t="s">
        <v>45</v>
      </c>
      <c r="S1028">
        <v>3.8</v>
      </c>
      <c r="T1028" t="s">
        <v>45</v>
      </c>
      <c r="U1028" t="s">
        <v>645</v>
      </c>
    </row>
    <row r="1029" spans="1:21" x14ac:dyDescent="0.25">
      <c r="A1029">
        <v>1028</v>
      </c>
      <c r="B1029" t="s">
        <v>1221</v>
      </c>
      <c r="C1029" t="s">
        <v>93</v>
      </c>
      <c r="D1029" t="s">
        <v>94</v>
      </c>
      <c r="E1029">
        <v>13.7</v>
      </c>
      <c r="F1029" t="s">
        <v>158</v>
      </c>
      <c r="G1029">
        <v>3.1</v>
      </c>
      <c r="H1029" t="s">
        <v>158</v>
      </c>
      <c r="I1029">
        <v>9.1999999999999993</v>
      </c>
      <c r="J1029" t="s">
        <v>45</v>
      </c>
      <c r="K1029">
        <v>8.6999999999999993</v>
      </c>
      <c r="L1029" t="s">
        <v>45</v>
      </c>
      <c r="M1029">
        <v>22.8</v>
      </c>
      <c r="N1029">
        <v>547</v>
      </c>
      <c r="O1029">
        <v>8.6</v>
      </c>
      <c r="P1029" t="s">
        <v>45</v>
      </c>
      <c r="Q1029">
        <v>63.9</v>
      </c>
      <c r="R1029">
        <v>522</v>
      </c>
      <c r="S1029">
        <v>4</v>
      </c>
      <c r="T1029" t="s">
        <v>45</v>
      </c>
      <c r="U1029" t="s">
        <v>645</v>
      </c>
    </row>
    <row r="1030" spans="1:21" x14ac:dyDescent="0.25">
      <c r="A1030">
        <v>1029</v>
      </c>
      <c r="B1030" t="s">
        <v>1222</v>
      </c>
      <c r="C1030" t="s">
        <v>331</v>
      </c>
      <c r="D1030" t="s">
        <v>332</v>
      </c>
      <c r="E1030">
        <v>9.1999999999999993</v>
      </c>
      <c r="F1030" t="s">
        <v>158</v>
      </c>
      <c r="G1030">
        <v>11.8</v>
      </c>
      <c r="H1030" t="s">
        <v>158</v>
      </c>
      <c r="I1030">
        <v>22.2</v>
      </c>
      <c r="J1030" t="s">
        <v>45</v>
      </c>
      <c r="K1030">
        <v>1.7</v>
      </c>
      <c r="L1030" t="s">
        <v>45</v>
      </c>
      <c r="M1030">
        <v>17.5</v>
      </c>
      <c r="N1030" t="s">
        <v>45</v>
      </c>
      <c r="O1030">
        <v>4.3</v>
      </c>
      <c r="P1030" t="s">
        <v>45</v>
      </c>
      <c r="Q1030">
        <v>8.6999999999999993</v>
      </c>
      <c r="R1030" t="s">
        <v>45</v>
      </c>
      <c r="S1030">
        <v>29.9</v>
      </c>
      <c r="T1030">
        <v>419</v>
      </c>
      <c r="U1030" t="s">
        <v>645</v>
      </c>
    </row>
    <row r="1031" spans="1:21" x14ac:dyDescent="0.25">
      <c r="A1031">
        <v>1030</v>
      </c>
      <c r="B1031" t="s">
        <v>1223</v>
      </c>
      <c r="C1031" t="s">
        <v>22</v>
      </c>
      <c r="D1031" t="s">
        <v>23</v>
      </c>
      <c r="E1031">
        <v>6.3</v>
      </c>
      <c r="F1031" t="s">
        <v>158</v>
      </c>
      <c r="G1031">
        <v>8</v>
      </c>
      <c r="H1031" t="s">
        <v>158</v>
      </c>
      <c r="I1031">
        <v>5.9</v>
      </c>
      <c r="J1031" t="s">
        <v>45</v>
      </c>
      <c r="K1031">
        <v>20.6</v>
      </c>
      <c r="L1031">
        <v>552</v>
      </c>
      <c r="M1031">
        <v>9.5</v>
      </c>
      <c r="N1031" t="s">
        <v>45</v>
      </c>
      <c r="O1031">
        <v>10.6</v>
      </c>
      <c r="P1031" t="s">
        <v>45</v>
      </c>
      <c r="Q1031">
        <v>23.1</v>
      </c>
      <c r="R1031" t="s">
        <v>45</v>
      </c>
      <c r="S1031">
        <v>10.1</v>
      </c>
      <c r="T1031" t="s">
        <v>45</v>
      </c>
      <c r="U1031" t="s">
        <v>645</v>
      </c>
    </row>
    <row r="1032" spans="1:21" x14ac:dyDescent="0.25">
      <c r="A1032">
        <v>1031</v>
      </c>
      <c r="B1032" t="s">
        <v>1224</v>
      </c>
      <c r="C1032" t="s">
        <v>241</v>
      </c>
      <c r="D1032" t="s">
        <v>242</v>
      </c>
      <c r="E1032">
        <v>7.4</v>
      </c>
      <c r="F1032" t="s">
        <v>158</v>
      </c>
      <c r="G1032">
        <v>16.600000000000001</v>
      </c>
      <c r="H1032" t="s">
        <v>158</v>
      </c>
      <c r="I1032">
        <v>6.8</v>
      </c>
      <c r="J1032" t="s">
        <v>45</v>
      </c>
      <c r="K1032">
        <v>17.5</v>
      </c>
      <c r="L1032">
        <v>590</v>
      </c>
      <c r="M1032">
        <v>1.4</v>
      </c>
      <c r="N1032" t="s">
        <v>45</v>
      </c>
      <c r="O1032">
        <v>2.5</v>
      </c>
      <c r="P1032" t="s">
        <v>45</v>
      </c>
      <c r="Q1032">
        <v>42.1</v>
      </c>
      <c r="R1032" t="s">
        <v>45</v>
      </c>
      <c r="S1032">
        <v>57.1</v>
      </c>
      <c r="T1032">
        <v>199</v>
      </c>
      <c r="U1032" t="s">
        <v>645</v>
      </c>
    </row>
    <row r="1033" spans="1:21" x14ac:dyDescent="0.25">
      <c r="A1033">
        <v>1032</v>
      </c>
      <c r="B1033" t="s">
        <v>1225</v>
      </c>
      <c r="C1033" t="s">
        <v>25</v>
      </c>
      <c r="D1033" t="s">
        <v>26</v>
      </c>
      <c r="E1033">
        <v>5</v>
      </c>
      <c r="F1033" t="s">
        <v>158</v>
      </c>
      <c r="G1033">
        <v>4.3</v>
      </c>
      <c r="H1033" t="s">
        <v>158</v>
      </c>
      <c r="I1033">
        <v>8.4</v>
      </c>
      <c r="J1033" t="s">
        <v>45</v>
      </c>
      <c r="K1033">
        <v>3</v>
      </c>
      <c r="L1033" t="s">
        <v>45</v>
      </c>
      <c r="M1033">
        <v>42.2</v>
      </c>
      <c r="N1033">
        <v>397</v>
      </c>
      <c r="O1033">
        <v>80.400000000000006</v>
      </c>
      <c r="P1033">
        <v>157</v>
      </c>
      <c r="Q1033">
        <v>28.9</v>
      </c>
      <c r="R1033" t="s">
        <v>45</v>
      </c>
      <c r="S1033">
        <v>7.9</v>
      </c>
      <c r="T1033" t="s">
        <v>45</v>
      </c>
      <c r="U1033" t="s">
        <v>645</v>
      </c>
    </row>
    <row r="1034" spans="1:21" x14ac:dyDescent="0.25">
      <c r="A1034">
        <v>1033</v>
      </c>
      <c r="B1034" t="s">
        <v>1226</v>
      </c>
      <c r="C1034" t="s">
        <v>981</v>
      </c>
      <c r="D1034" t="s">
        <v>982</v>
      </c>
      <c r="E1034">
        <v>9.1</v>
      </c>
      <c r="F1034" t="s">
        <v>158</v>
      </c>
      <c r="G1034">
        <v>20.3</v>
      </c>
      <c r="H1034">
        <v>454</v>
      </c>
      <c r="I1034">
        <v>16.899999999999999</v>
      </c>
      <c r="J1034" t="s">
        <v>45</v>
      </c>
      <c r="K1034">
        <v>1.7</v>
      </c>
      <c r="L1034" t="s">
        <v>45</v>
      </c>
      <c r="M1034">
        <v>2.8</v>
      </c>
      <c r="N1034" t="s">
        <v>45</v>
      </c>
      <c r="O1034">
        <v>2</v>
      </c>
      <c r="P1034" t="s">
        <v>45</v>
      </c>
      <c r="Q1034">
        <v>13.1</v>
      </c>
      <c r="R1034" t="s">
        <v>45</v>
      </c>
      <c r="S1034">
        <v>24.5</v>
      </c>
      <c r="T1034">
        <v>499</v>
      </c>
      <c r="U1034" t="s">
        <v>645</v>
      </c>
    </row>
    <row r="1035" spans="1:21" x14ac:dyDescent="0.25">
      <c r="A1035">
        <v>1034</v>
      </c>
      <c r="B1035" t="s">
        <v>1227</v>
      </c>
      <c r="C1035" t="s">
        <v>22</v>
      </c>
      <c r="D1035" t="s">
        <v>23</v>
      </c>
      <c r="E1035">
        <v>6.8</v>
      </c>
      <c r="F1035" t="s">
        <v>158</v>
      </c>
      <c r="G1035">
        <v>7.8</v>
      </c>
      <c r="H1035" t="s">
        <v>158</v>
      </c>
      <c r="I1035">
        <v>4.5</v>
      </c>
      <c r="J1035" t="s">
        <v>45</v>
      </c>
      <c r="K1035">
        <v>15.6</v>
      </c>
      <c r="L1035" t="s">
        <v>45</v>
      </c>
      <c r="M1035">
        <v>1.1000000000000001</v>
      </c>
      <c r="N1035" t="s">
        <v>45</v>
      </c>
      <c r="O1035">
        <v>3.5</v>
      </c>
      <c r="P1035" t="s">
        <v>45</v>
      </c>
      <c r="Q1035">
        <v>62.5</v>
      </c>
      <c r="R1035">
        <v>541</v>
      </c>
      <c r="S1035">
        <v>37.4</v>
      </c>
      <c r="T1035">
        <v>348</v>
      </c>
      <c r="U1035" t="s">
        <v>645</v>
      </c>
    </row>
    <row r="1036" spans="1:21" x14ac:dyDescent="0.25">
      <c r="A1036">
        <v>1035</v>
      </c>
      <c r="B1036" t="s">
        <v>1228</v>
      </c>
      <c r="C1036" t="s">
        <v>73</v>
      </c>
      <c r="D1036" t="s">
        <v>74</v>
      </c>
      <c r="E1036">
        <v>3.2</v>
      </c>
      <c r="F1036" t="s">
        <v>158</v>
      </c>
      <c r="G1036">
        <v>11.3</v>
      </c>
      <c r="H1036" t="s">
        <v>158</v>
      </c>
      <c r="I1036">
        <v>2.6</v>
      </c>
      <c r="J1036" t="s">
        <v>45</v>
      </c>
      <c r="K1036">
        <v>19.3</v>
      </c>
      <c r="L1036">
        <v>571</v>
      </c>
      <c r="M1036">
        <v>2.4</v>
      </c>
      <c r="N1036" t="s">
        <v>45</v>
      </c>
      <c r="O1036">
        <v>20.6</v>
      </c>
      <c r="P1036">
        <v>532</v>
      </c>
      <c r="Q1036">
        <v>32.9</v>
      </c>
      <c r="R1036" t="s">
        <v>45</v>
      </c>
      <c r="S1036">
        <v>7.2</v>
      </c>
      <c r="T1036" t="s">
        <v>45</v>
      </c>
      <c r="U1036" t="s">
        <v>645</v>
      </c>
    </row>
    <row r="1037" spans="1:21" x14ac:dyDescent="0.25">
      <c r="A1037">
        <v>1036</v>
      </c>
      <c r="B1037" t="s">
        <v>1229</v>
      </c>
      <c r="C1037" t="s">
        <v>25</v>
      </c>
      <c r="D1037" t="s">
        <v>26</v>
      </c>
      <c r="E1037">
        <v>5.9</v>
      </c>
      <c r="F1037" t="s">
        <v>158</v>
      </c>
      <c r="G1037">
        <v>1.7</v>
      </c>
      <c r="H1037" t="s">
        <v>158</v>
      </c>
      <c r="I1037">
        <v>7.8</v>
      </c>
      <c r="J1037" t="s">
        <v>45</v>
      </c>
      <c r="K1037">
        <v>4.3</v>
      </c>
      <c r="L1037" t="s">
        <v>45</v>
      </c>
      <c r="M1037">
        <v>34.5</v>
      </c>
      <c r="N1037">
        <v>446</v>
      </c>
      <c r="O1037">
        <v>38.9</v>
      </c>
      <c r="P1037">
        <v>350</v>
      </c>
      <c r="Q1037">
        <v>12.2</v>
      </c>
      <c r="R1037" t="s">
        <v>45</v>
      </c>
      <c r="S1037">
        <v>4.2</v>
      </c>
      <c r="T1037" t="s">
        <v>45</v>
      </c>
      <c r="U1037" t="s">
        <v>645</v>
      </c>
    </row>
    <row r="1038" spans="1:21" x14ac:dyDescent="0.25">
      <c r="A1038">
        <v>1037</v>
      </c>
      <c r="B1038" t="s">
        <v>1230</v>
      </c>
      <c r="C1038" t="s">
        <v>265</v>
      </c>
      <c r="D1038" t="s">
        <v>266</v>
      </c>
      <c r="E1038">
        <v>3.4</v>
      </c>
      <c r="F1038" t="s">
        <v>158</v>
      </c>
      <c r="G1038">
        <v>6.3</v>
      </c>
      <c r="H1038" t="s">
        <v>158</v>
      </c>
      <c r="I1038">
        <v>20.9</v>
      </c>
      <c r="J1038" t="s">
        <v>45</v>
      </c>
      <c r="K1038">
        <v>2.2999999999999998</v>
      </c>
      <c r="L1038" t="s">
        <v>45</v>
      </c>
      <c r="M1038">
        <v>3.4</v>
      </c>
      <c r="N1038" t="s">
        <v>45</v>
      </c>
      <c r="O1038">
        <v>48.3</v>
      </c>
      <c r="P1038">
        <v>301</v>
      </c>
      <c r="U1038" t="s">
        <v>645</v>
      </c>
    </row>
    <row r="1039" spans="1:21" x14ac:dyDescent="0.25">
      <c r="A1039">
        <v>1038</v>
      </c>
      <c r="B1039" t="s">
        <v>1231</v>
      </c>
      <c r="C1039" t="s">
        <v>67</v>
      </c>
      <c r="D1039" t="s">
        <v>68</v>
      </c>
      <c r="E1039">
        <v>3.7</v>
      </c>
      <c r="F1039" t="s">
        <v>158</v>
      </c>
      <c r="G1039">
        <v>2.8</v>
      </c>
      <c r="H1039" t="s">
        <v>158</v>
      </c>
      <c r="I1039">
        <v>30.5</v>
      </c>
      <c r="J1039">
        <v>507</v>
      </c>
      <c r="K1039">
        <v>8</v>
      </c>
      <c r="L1039" t="s">
        <v>45</v>
      </c>
      <c r="M1039">
        <v>7.8</v>
      </c>
      <c r="N1039" t="s">
        <v>45</v>
      </c>
      <c r="O1039">
        <v>5.8</v>
      </c>
      <c r="P1039" t="s">
        <v>45</v>
      </c>
      <c r="Q1039">
        <v>29.6</v>
      </c>
      <c r="R1039" t="s">
        <v>45</v>
      </c>
      <c r="S1039">
        <v>3.7</v>
      </c>
      <c r="T1039" t="s">
        <v>45</v>
      </c>
      <c r="U1039" t="s">
        <v>645</v>
      </c>
    </row>
    <row r="1040" spans="1:21" x14ac:dyDescent="0.25">
      <c r="A1040">
        <v>1039</v>
      </c>
      <c r="B1040" t="s">
        <v>1232</v>
      </c>
      <c r="C1040" t="s">
        <v>454</v>
      </c>
      <c r="D1040" t="s">
        <v>455</v>
      </c>
      <c r="E1040">
        <v>9.4</v>
      </c>
      <c r="F1040" t="s">
        <v>158</v>
      </c>
      <c r="G1040">
        <v>23.6</v>
      </c>
      <c r="H1040">
        <v>405</v>
      </c>
      <c r="I1040">
        <v>13.7</v>
      </c>
      <c r="J1040" t="s">
        <v>45</v>
      </c>
      <c r="K1040">
        <v>9</v>
      </c>
      <c r="L1040" t="s">
        <v>45</v>
      </c>
      <c r="M1040">
        <v>1.7</v>
      </c>
      <c r="N1040" t="s">
        <v>45</v>
      </c>
      <c r="O1040">
        <v>1.8</v>
      </c>
      <c r="P1040" t="s">
        <v>45</v>
      </c>
      <c r="Q1040">
        <v>80.400000000000006</v>
      </c>
      <c r="R1040">
        <v>316</v>
      </c>
      <c r="S1040">
        <v>10.6</v>
      </c>
      <c r="T1040" t="s">
        <v>45</v>
      </c>
      <c r="U1040" t="s">
        <v>645</v>
      </c>
    </row>
    <row r="1041" spans="1:21" x14ac:dyDescent="0.25">
      <c r="A1041">
        <v>1040</v>
      </c>
      <c r="B1041" t="s">
        <v>1233</v>
      </c>
      <c r="C1041" t="s">
        <v>711</v>
      </c>
      <c r="D1041" t="s">
        <v>712</v>
      </c>
      <c r="E1041">
        <v>11</v>
      </c>
      <c r="F1041" t="s">
        <v>158</v>
      </c>
      <c r="G1041">
        <v>17.2</v>
      </c>
      <c r="H1041" t="s">
        <v>158</v>
      </c>
      <c r="I1041">
        <v>4.7</v>
      </c>
      <c r="J1041" t="s">
        <v>45</v>
      </c>
      <c r="K1041">
        <v>3.3</v>
      </c>
      <c r="L1041" t="s">
        <v>45</v>
      </c>
      <c r="M1041">
        <v>8.6999999999999993</v>
      </c>
      <c r="N1041" t="s">
        <v>45</v>
      </c>
      <c r="O1041">
        <v>40</v>
      </c>
      <c r="P1041">
        <v>347</v>
      </c>
      <c r="Q1041">
        <v>16.399999999999999</v>
      </c>
      <c r="R1041" t="s">
        <v>45</v>
      </c>
      <c r="S1041">
        <v>16.899999999999999</v>
      </c>
      <c r="T1041" t="s">
        <v>45</v>
      </c>
      <c r="U1041" t="s">
        <v>645</v>
      </c>
    </row>
    <row r="1042" spans="1:21" x14ac:dyDescent="0.25">
      <c r="A1042">
        <v>1041</v>
      </c>
      <c r="B1042" t="s">
        <v>1234</v>
      </c>
      <c r="C1042" t="s">
        <v>22</v>
      </c>
      <c r="D1042" t="s">
        <v>23</v>
      </c>
      <c r="E1042">
        <v>4.5</v>
      </c>
      <c r="F1042" t="s">
        <v>158</v>
      </c>
      <c r="G1042">
        <v>1.7</v>
      </c>
      <c r="H1042" t="s">
        <v>158</v>
      </c>
      <c r="I1042">
        <v>12</v>
      </c>
      <c r="J1042" t="s">
        <v>45</v>
      </c>
      <c r="K1042">
        <v>18.600000000000001</v>
      </c>
      <c r="L1042">
        <v>578</v>
      </c>
      <c r="M1042">
        <v>7.6</v>
      </c>
      <c r="N1042" t="s">
        <v>45</v>
      </c>
      <c r="O1042">
        <v>7</v>
      </c>
      <c r="P1042" t="s">
        <v>45</v>
      </c>
      <c r="Q1042">
        <v>38.4</v>
      </c>
      <c r="R1042" t="s">
        <v>45</v>
      </c>
      <c r="S1042">
        <v>3.2</v>
      </c>
      <c r="T1042" t="s">
        <v>45</v>
      </c>
      <c r="U1042" t="s">
        <v>645</v>
      </c>
    </row>
    <row r="1043" spans="1:21" x14ac:dyDescent="0.25">
      <c r="A1043">
        <v>1042</v>
      </c>
      <c r="B1043" t="s">
        <v>1235</v>
      </c>
      <c r="C1043" t="s">
        <v>57</v>
      </c>
      <c r="D1043" t="s">
        <v>58</v>
      </c>
      <c r="E1043">
        <v>8</v>
      </c>
      <c r="F1043" t="s">
        <v>158</v>
      </c>
      <c r="G1043">
        <v>15.7</v>
      </c>
      <c r="H1043" t="s">
        <v>158</v>
      </c>
      <c r="I1043">
        <v>5.8</v>
      </c>
      <c r="J1043" t="s">
        <v>45</v>
      </c>
      <c r="K1043">
        <v>2.1</v>
      </c>
      <c r="L1043" t="s">
        <v>45</v>
      </c>
      <c r="M1043">
        <v>20.8</v>
      </c>
      <c r="N1043">
        <v>573</v>
      </c>
      <c r="O1043">
        <v>4.3</v>
      </c>
      <c r="P1043" t="s">
        <v>45</v>
      </c>
      <c r="Q1043">
        <v>12.3</v>
      </c>
      <c r="R1043" t="s">
        <v>45</v>
      </c>
      <c r="S1043">
        <v>14.8</v>
      </c>
      <c r="T1043" t="s">
        <v>45</v>
      </c>
      <c r="U1043" t="s">
        <v>645</v>
      </c>
    </row>
    <row r="1044" spans="1:21" x14ac:dyDescent="0.25">
      <c r="A1044">
        <v>1043</v>
      </c>
      <c r="B1044" t="s">
        <v>1236</v>
      </c>
      <c r="C1044" t="s">
        <v>898</v>
      </c>
      <c r="D1044" t="s">
        <v>899</v>
      </c>
      <c r="E1044">
        <v>5.9</v>
      </c>
      <c r="F1044" t="s">
        <v>158</v>
      </c>
      <c r="G1044">
        <v>9.8000000000000007</v>
      </c>
      <c r="H1044" t="s">
        <v>158</v>
      </c>
      <c r="I1044">
        <v>20.6</v>
      </c>
      <c r="J1044" t="s">
        <v>45</v>
      </c>
      <c r="K1044">
        <v>3.5</v>
      </c>
      <c r="L1044" t="s">
        <v>45</v>
      </c>
      <c r="M1044">
        <v>8.1999999999999993</v>
      </c>
      <c r="N1044" t="s">
        <v>45</v>
      </c>
      <c r="O1044">
        <v>1.8</v>
      </c>
      <c r="P1044" t="s">
        <v>45</v>
      </c>
      <c r="Q1044">
        <v>21.3</v>
      </c>
      <c r="R1044" t="s">
        <v>45</v>
      </c>
      <c r="S1044">
        <v>19.399999999999999</v>
      </c>
      <c r="T1044" t="s">
        <v>45</v>
      </c>
      <c r="U1044" t="s">
        <v>645</v>
      </c>
    </row>
    <row r="1045" spans="1:21" x14ac:dyDescent="0.25">
      <c r="A1045">
        <v>1044</v>
      </c>
      <c r="B1045" t="s">
        <v>1237</v>
      </c>
      <c r="C1045" t="s">
        <v>898</v>
      </c>
      <c r="D1045" t="s">
        <v>899</v>
      </c>
      <c r="E1045">
        <v>11.2</v>
      </c>
      <c r="F1045" t="s">
        <v>158</v>
      </c>
      <c r="G1045">
        <v>15.3</v>
      </c>
      <c r="H1045" t="s">
        <v>158</v>
      </c>
      <c r="I1045">
        <v>17.600000000000001</v>
      </c>
      <c r="J1045" t="s">
        <v>45</v>
      </c>
      <c r="K1045">
        <v>2.5</v>
      </c>
      <c r="L1045" t="s">
        <v>45</v>
      </c>
      <c r="M1045">
        <v>14.6</v>
      </c>
      <c r="N1045" t="s">
        <v>45</v>
      </c>
      <c r="O1045">
        <v>1.6</v>
      </c>
      <c r="P1045" t="s">
        <v>45</v>
      </c>
      <c r="Q1045">
        <v>26.6</v>
      </c>
      <c r="R1045" t="s">
        <v>45</v>
      </c>
      <c r="S1045">
        <v>16</v>
      </c>
      <c r="T1045" t="s">
        <v>45</v>
      </c>
      <c r="U1045" t="s">
        <v>645</v>
      </c>
    </row>
    <row r="1046" spans="1:21" x14ac:dyDescent="0.25">
      <c r="A1046">
        <v>1045</v>
      </c>
      <c r="B1046" t="s">
        <v>1238</v>
      </c>
      <c r="C1046" t="s">
        <v>127</v>
      </c>
      <c r="D1046" t="s">
        <v>128</v>
      </c>
      <c r="E1046">
        <v>4.5999999999999996</v>
      </c>
      <c r="F1046" t="s">
        <v>158</v>
      </c>
      <c r="G1046">
        <v>6.8</v>
      </c>
      <c r="H1046" t="s">
        <v>158</v>
      </c>
      <c r="I1046">
        <v>34.299999999999997</v>
      </c>
      <c r="J1046">
        <v>451</v>
      </c>
      <c r="K1046">
        <v>1.5</v>
      </c>
      <c r="L1046" t="s">
        <v>45</v>
      </c>
      <c r="M1046">
        <v>2.4</v>
      </c>
      <c r="N1046" t="s">
        <v>45</v>
      </c>
      <c r="O1046">
        <v>7.6</v>
      </c>
      <c r="P1046" t="s">
        <v>45</v>
      </c>
      <c r="Q1046">
        <v>10.199999999999999</v>
      </c>
      <c r="R1046" t="s">
        <v>45</v>
      </c>
      <c r="S1046">
        <v>35.6</v>
      </c>
      <c r="T1046">
        <v>361</v>
      </c>
      <c r="U1046" t="s">
        <v>645</v>
      </c>
    </row>
    <row r="1047" spans="1:21" x14ac:dyDescent="0.25">
      <c r="A1047">
        <v>1046</v>
      </c>
      <c r="B1047" t="s">
        <v>1239</v>
      </c>
      <c r="C1047" t="s">
        <v>22</v>
      </c>
      <c r="D1047" t="s">
        <v>23</v>
      </c>
      <c r="E1047">
        <v>6.1</v>
      </c>
      <c r="F1047" t="s">
        <v>158</v>
      </c>
      <c r="G1047">
        <v>9.6999999999999993</v>
      </c>
      <c r="H1047" t="s">
        <v>158</v>
      </c>
      <c r="I1047">
        <v>17.100000000000001</v>
      </c>
      <c r="J1047" t="s">
        <v>45</v>
      </c>
      <c r="K1047">
        <v>6.6</v>
      </c>
      <c r="L1047" t="s">
        <v>45</v>
      </c>
      <c r="M1047">
        <v>8.5</v>
      </c>
      <c r="N1047" t="s">
        <v>45</v>
      </c>
      <c r="O1047">
        <v>15.6</v>
      </c>
      <c r="P1047" t="s">
        <v>45</v>
      </c>
      <c r="Q1047">
        <v>34.799999999999997</v>
      </c>
      <c r="R1047" t="s">
        <v>45</v>
      </c>
      <c r="S1047">
        <v>42.9</v>
      </c>
      <c r="T1047">
        <v>298</v>
      </c>
      <c r="U1047" t="s">
        <v>645</v>
      </c>
    </row>
    <row r="1048" spans="1:21" x14ac:dyDescent="0.25">
      <c r="A1048">
        <v>1047</v>
      </c>
      <c r="B1048" t="s">
        <v>1240</v>
      </c>
      <c r="C1048" t="s">
        <v>550</v>
      </c>
      <c r="D1048" t="s">
        <v>551</v>
      </c>
      <c r="E1048">
        <v>3</v>
      </c>
      <c r="F1048" t="s">
        <v>158</v>
      </c>
      <c r="G1048">
        <v>23.5</v>
      </c>
      <c r="H1048">
        <v>408</v>
      </c>
      <c r="I1048">
        <v>29.3</v>
      </c>
      <c r="J1048">
        <v>524</v>
      </c>
      <c r="K1048">
        <v>1.7</v>
      </c>
      <c r="L1048" t="s">
        <v>45</v>
      </c>
      <c r="M1048">
        <v>3.3</v>
      </c>
      <c r="N1048" t="s">
        <v>45</v>
      </c>
      <c r="O1048">
        <v>16.3</v>
      </c>
      <c r="P1048">
        <v>597</v>
      </c>
      <c r="Q1048">
        <v>6.6</v>
      </c>
      <c r="R1048" t="s">
        <v>45</v>
      </c>
      <c r="S1048">
        <v>9.9</v>
      </c>
      <c r="T1048" t="s">
        <v>45</v>
      </c>
      <c r="U1048" t="s">
        <v>645</v>
      </c>
    </row>
    <row r="1049" spans="1:21" x14ac:dyDescent="0.25">
      <c r="A1049">
        <v>1048</v>
      </c>
      <c r="B1049" t="s">
        <v>1241</v>
      </c>
      <c r="C1049" t="s">
        <v>620</v>
      </c>
      <c r="D1049" t="s">
        <v>621</v>
      </c>
      <c r="E1049">
        <v>13.7</v>
      </c>
      <c r="F1049" t="s">
        <v>158</v>
      </c>
      <c r="G1049">
        <v>10.1</v>
      </c>
      <c r="H1049" t="s">
        <v>158</v>
      </c>
      <c r="I1049">
        <v>5.0999999999999996</v>
      </c>
      <c r="J1049" t="s">
        <v>45</v>
      </c>
      <c r="K1049">
        <v>4.7</v>
      </c>
      <c r="L1049" t="s">
        <v>45</v>
      </c>
      <c r="M1049">
        <v>1.1000000000000001</v>
      </c>
      <c r="N1049" t="s">
        <v>45</v>
      </c>
      <c r="O1049">
        <v>1.9</v>
      </c>
      <c r="P1049" t="s">
        <v>45</v>
      </c>
      <c r="Q1049">
        <v>46.5</v>
      </c>
      <c r="R1049" t="s">
        <v>45</v>
      </c>
      <c r="S1049">
        <v>14.2</v>
      </c>
      <c r="T1049" t="s">
        <v>45</v>
      </c>
      <c r="U1049" t="s">
        <v>645</v>
      </c>
    </row>
    <row r="1050" spans="1:21" x14ac:dyDescent="0.25">
      <c r="A1050">
        <v>1049</v>
      </c>
      <c r="B1050" t="s">
        <v>1242</v>
      </c>
      <c r="C1050" t="s">
        <v>22</v>
      </c>
      <c r="D1050" t="s">
        <v>23</v>
      </c>
      <c r="E1050">
        <v>8.8000000000000007</v>
      </c>
      <c r="F1050" t="s">
        <v>158</v>
      </c>
      <c r="G1050">
        <v>7.1</v>
      </c>
      <c r="H1050" t="s">
        <v>158</v>
      </c>
      <c r="I1050">
        <v>11.9</v>
      </c>
      <c r="J1050" t="s">
        <v>45</v>
      </c>
      <c r="K1050">
        <v>12.7</v>
      </c>
      <c r="L1050" t="s">
        <v>45</v>
      </c>
      <c r="M1050">
        <v>9.4</v>
      </c>
      <c r="N1050" t="s">
        <v>45</v>
      </c>
      <c r="O1050">
        <v>10</v>
      </c>
      <c r="P1050" t="s">
        <v>45</v>
      </c>
      <c r="Q1050">
        <v>58.6</v>
      </c>
      <c r="R1050">
        <v>584</v>
      </c>
      <c r="S1050">
        <v>18.7</v>
      </c>
      <c r="T1050" t="s">
        <v>45</v>
      </c>
      <c r="U1050" t="s">
        <v>645</v>
      </c>
    </row>
    <row r="1051" spans="1:21" x14ac:dyDescent="0.25">
      <c r="A1051">
        <v>1050</v>
      </c>
      <c r="B1051" t="s">
        <v>1243</v>
      </c>
      <c r="C1051" t="s">
        <v>25</v>
      </c>
      <c r="D1051" t="s">
        <v>26</v>
      </c>
      <c r="E1051">
        <v>4.4000000000000004</v>
      </c>
      <c r="F1051" t="s">
        <v>158</v>
      </c>
      <c r="G1051">
        <v>5</v>
      </c>
      <c r="H1051" t="s">
        <v>158</v>
      </c>
      <c r="I1051">
        <v>4.8</v>
      </c>
      <c r="J1051" t="s">
        <v>45</v>
      </c>
      <c r="K1051">
        <v>7.1</v>
      </c>
      <c r="L1051" t="s">
        <v>45</v>
      </c>
      <c r="M1051">
        <v>33</v>
      </c>
      <c r="N1051">
        <v>453</v>
      </c>
      <c r="O1051">
        <v>40</v>
      </c>
      <c r="P1051">
        <v>346</v>
      </c>
      <c r="Q1051">
        <v>36.799999999999997</v>
      </c>
      <c r="R1051" t="s">
        <v>45</v>
      </c>
      <c r="S1051">
        <v>5.4</v>
      </c>
      <c r="T1051" t="s">
        <v>45</v>
      </c>
      <c r="U1051" t="s">
        <v>645</v>
      </c>
    </row>
    <row r="1052" spans="1:21" x14ac:dyDescent="0.25">
      <c r="A1052">
        <v>1051</v>
      </c>
      <c r="B1052" t="s">
        <v>1244</v>
      </c>
      <c r="C1052" t="s">
        <v>25</v>
      </c>
      <c r="D1052" t="s">
        <v>26</v>
      </c>
      <c r="E1052">
        <v>4.0999999999999996</v>
      </c>
      <c r="F1052" t="s">
        <v>158</v>
      </c>
      <c r="G1052">
        <v>19.8</v>
      </c>
      <c r="H1052">
        <v>468</v>
      </c>
      <c r="I1052">
        <v>5.9</v>
      </c>
      <c r="J1052" t="s">
        <v>45</v>
      </c>
      <c r="K1052">
        <v>11.8</v>
      </c>
      <c r="L1052" t="s">
        <v>45</v>
      </c>
      <c r="M1052">
        <v>28.8</v>
      </c>
      <c r="N1052">
        <v>490</v>
      </c>
      <c r="O1052">
        <v>17.600000000000001</v>
      </c>
      <c r="P1052">
        <v>566</v>
      </c>
      <c r="Q1052">
        <v>11.4</v>
      </c>
      <c r="R1052" t="s">
        <v>45</v>
      </c>
      <c r="S1052">
        <v>4</v>
      </c>
      <c r="T1052" t="s">
        <v>45</v>
      </c>
      <c r="U1052" t="s">
        <v>645</v>
      </c>
    </row>
    <row r="1053" spans="1:21" x14ac:dyDescent="0.25">
      <c r="A1053">
        <v>1052</v>
      </c>
      <c r="B1053" t="s">
        <v>1245</v>
      </c>
      <c r="C1053" t="s">
        <v>41</v>
      </c>
      <c r="D1053" t="s">
        <v>42</v>
      </c>
      <c r="E1053">
        <v>3.1</v>
      </c>
      <c r="F1053" t="s">
        <v>158</v>
      </c>
      <c r="G1053">
        <v>1.7</v>
      </c>
      <c r="H1053" t="s">
        <v>158</v>
      </c>
      <c r="I1053">
        <v>6.9</v>
      </c>
      <c r="J1053" t="s">
        <v>45</v>
      </c>
      <c r="K1053">
        <v>36.200000000000003</v>
      </c>
      <c r="L1053">
        <v>384</v>
      </c>
      <c r="M1053">
        <v>4.5</v>
      </c>
      <c r="N1053" t="s">
        <v>45</v>
      </c>
      <c r="O1053">
        <v>1.8</v>
      </c>
      <c r="P1053" t="s">
        <v>45</v>
      </c>
      <c r="Q1053">
        <v>33.1</v>
      </c>
      <c r="R1053" t="s">
        <v>45</v>
      </c>
      <c r="S1053">
        <v>5.5</v>
      </c>
      <c r="T1053" t="s">
        <v>45</v>
      </c>
      <c r="U1053" t="s">
        <v>645</v>
      </c>
    </row>
    <row r="1054" spans="1:21" x14ac:dyDescent="0.25">
      <c r="A1054">
        <v>1053</v>
      </c>
      <c r="B1054" t="s">
        <v>1246</v>
      </c>
      <c r="C1054" t="s">
        <v>177</v>
      </c>
      <c r="D1054" t="s">
        <v>178</v>
      </c>
      <c r="E1054">
        <v>7</v>
      </c>
      <c r="F1054" t="s">
        <v>158</v>
      </c>
      <c r="G1054">
        <v>2.5</v>
      </c>
      <c r="H1054" t="s">
        <v>158</v>
      </c>
      <c r="I1054">
        <v>13.4</v>
      </c>
      <c r="J1054" t="s">
        <v>45</v>
      </c>
      <c r="K1054">
        <v>1.5</v>
      </c>
      <c r="L1054" t="s">
        <v>45</v>
      </c>
      <c r="M1054">
        <v>47.3</v>
      </c>
      <c r="N1054">
        <v>371</v>
      </c>
      <c r="O1054">
        <v>5.4</v>
      </c>
      <c r="P1054" t="s">
        <v>45</v>
      </c>
      <c r="Q1054">
        <v>31.8</v>
      </c>
      <c r="R1054" t="s">
        <v>45</v>
      </c>
      <c r="S1054">
        <v>3.7</v>
      </c>
      <c r="T1054" t="s">
        <v>45</v>
      </c>
      <c r="U1054" t="s">
        <v>645</v>
      </c>
    </row>
    <row r="1055" spans="1:21" x14ac:dyDescent="0.25">
      <c r="A1055">
        <v>1054</v>
      </c>
      <c r="B1055" t="s">
        <v>1247</v>
      </c>
      <c r="C1055" t="s">
        <v>620</v>
      </c>
      <c r="D1055" t="s">
        <v>621</v>
      </c>
      <c r="E1055">
        <v>3.1</v>
      </c>
      <c r="F1055" t="s">
        <v>158</v>
      </c>
      <c r="G1055">
        <v>2.9</v>
      </c>
      <c r="H1055" t="s">
        <v>158</v>
      </c>
      <c r="I1055">
        <v>13.3</v>
      </c>
      <c r="J1055" t="s">
        <v>45</v>
      </c>
      <c r="K1055">
        <v>1.4</v>
      </c>
      <c r="L1055" t="s">
        <v>45</v>
      </c>
      <c r="M1055">
        <v>10.5</v>
      </c>
      <c r="N1055" t="s">
        <v>45</v>
      </c>
      <c r="O1055">
        <v>53</v>
      </c>
      <c r="P1055">
        <v>270</v>
      </c>
      <c r="Q1055">
        <v>4.3</v>
      </c>
      <c r="R1055" t="s">
        <v>45</v>
      </c>
      <c r="S1055">
        <v>9.8000000000000007</v>
      </c>
      <c r="T1055" t="s">
        <v>45</v>
      </c>
      <c r="U1055" t="s">
        <v>645</v>
      </c>
    </row>
    <row r="1056" spans="1:21" x14ac:dyDescent="0.25">
      <c r="A1056">
        <v>1055</v>
      </c>
      <c r="B1056" t="s">
        <v>1248</v>
      </c>
      <c r="C1056" t="s">
        <v>698</v>
      </c>
      <c r="D1056" t="s">
        <v>699</v>
      </c>
      <c r="E1056">
        <v>2.2999999999999998</v>
      </c>
      <c r="F1056" t="s">
        <v>158</v>
      </c>
      <c r="G1056">
        <v>5.8</v>
      </c>
      <c r="H1056" t="s">
        <v>158</v>
      </c>
      <c r="I1056">
        <v>35.700000000000003</v>
      </c>
      <c r="J1056">
        <v>433</v>
      </c>
      <c r="K1056">
        <v>1.5</v>
      </c>
      <c r="L1056" t="s">
        <v>45</v>
      </c>
      <c r="M1056">
        <v>1.4</v>
      </c>
      <c r="N1056" t="s">
        <v>45</v>
      </c>
      <c r="O1056">
        <v>2.1</v>
      </c>
      <c r="P1056" t="s">
        <v>45</v>
      </c>
      <c r="Q1056">
        <v>20.399999999999999</v>
      </c>
      <c r="R1056" t="s">
        <v>45</v>
      </c>
      <c r="S1056">
        <v>11.5</v>
      </c>
      <c r="T1056" t="s">
        <v>45</v>
      </c>
      <c r="U1056" t="s">
        <v>645</v>
      </c>
    </row>
    <row r="1057" spans="1:21" x14ac:dyDescent="0.25">
      <c r="A1057">
        <v>1056</v>
      </c>
      <c r="B1057" t="s">
        <v>1249</v>
      </c>
      <c r="C1057" t="s">
        <v>67</v>
      </c>
      <c r="D1057" t="s">
        <v>68</v>
      </c>
      <c r="E1057">
        <v>3.2</v>
      </c>
      <c r="F1057" t="s">
        <v>158</v>
      </c>
      <c r="G1057">
        <v>1.9</v>
      </c>
      <c r="H1057" t="s">
        <v>158</v>
      </c>
      <c r="I1057">
        <v>26</v>
      </c>
      <c r="J1057">
        <v>569</v>
      </c>
      <c r="K1057">
        <v>5.0999999999999996</v>
      </c>
      <c r="L1057" t="s">
        <v>45</v>
      </c>
      <c r="M1057">
        <v>2.7</v>
      </c>
      <c r="N1057" t="s">
        <v>45</v>
      </c>
      <c r="O1057">
        <v>6.2</v>
      </c>
      <c r="P1057" t="s">
        <v>45</v>
      </c>
      <c r="Q1057">
        <v>19.2</v>
      </c>
      <c r="R1057" t="s">
        <v>45</v>
      </c>
      <c r="S1057">
        <v>4.2</v>
      </c>
      <c r="T1057" t="s">
        <v>45</v>
      </c>
      <c r="U1057" t="s">
        <v>645</v>
      </c>
    </row>
    <row r="1058" spans="1:21" x14ac:dyDescent="0.25">
      <c r="A1058">
        <v>1057</v>
      </c>
      <c r="B1058" t="s">
        <v>1250</v>
      </c>
      <c r="C1058" t="s">
        <v>41</v>
      </c>
      <c r="D1058" t="s">
        <v>42</v>
      </c>
      <c r="E1058">
        <v>3.3</v>
      </c>
      <c r="F1058" t="s">
        <v>158</v>
      </c>
      <c r="G1058">
        <v>5.9</v>
      </c>
      <c r="H1058" t="s">
        <v>158</v>
      </c>
      <c r="I1058">
        <v>14.1</v>
      </c>
      <c r="J1058" t="s">
        <v>45</v>
      </c>
      <c r="K1058">
        <v>14.4</v>
      </c>
      <c r="L1058" t="s">
        <v>45</v>
      </c>
      <c r="Q1058">
        <v>44.9</v>
      </c>
      <c r="R1058" t="s">
        <v>45</v>
      </c>
      <c r="S1058">
        <v>3.2</v>
      </c>
      <c r="T1058" t="s">
        <v>45</v>
      </c>
      <c r="U1058" t="s">
        <v>645</v>
      </c>
    </row>
    <row r="1059" spans="1:21" x14ac:dyDescent="0.25">
      <c r="A1059">
        <v>1058</v>
      </c>
      <c r="B1059" t="s">
        <v>1251</v>
      </c>
      <c r="C1059" t="s">
        <v>67</v>
      </c>
      <c r="D1059" t="s">
        <v>68</v>
      </c>
      <c r="E1059">
        <v>4</v>
      </c>
      <c r="F1059" t="s">
        <v>158</v>
      </c>
      <c r="G1059">
        <v>5</v>
      </c>
      <c r="H1059" t="s">
        <v>158</v>
      </c>
      <c r="I1059">
        <v>18.100000000000001</v>
      </c>
      <c r="J1059" t="s">
        <v>45</v>
      </c>
      <c r="K1059">
        <v>10.9</v>
      </c>
      <c r="L1059" t="s">
        <v>45</v>
      </c>
      <c r="M1059">
        <v>4.4000000000000004</v>
      </c>
      <c r="N1059" t="s">
        <v>45</v>
      </c>
      <c r="O1059">
        <v>2.9</v>
      </c>
      <c r="P1059" t="s">
        <v>45</v>
      </c>
      <c r="Q1059">
        <v>27.9</v>
      </c>
      <c r="R1059" t="s">
        <v>45</v>
      </c>
      <c r="S1059">
        <v>3.5</v>
      </c>
      <c r="T1059" t="s">
        <v>45</v>
      </c>
      <c r="U1059" t="s">
        <v>645</v>
      </c>
    </row>
    <row r="1060" spans="1:21" x14ac:dyDescent="0.25">
      <c r="A1060">
        <v>1059</v>
      </c>
      <c r="B1060" t="s">
        <v>1252</v>
      </c>
      <c r="C1060" t="s">
        <v>231</v>
      </c>
      <c r="D1060" t="s">
        <v>232</v>
      </c>
      <c r="E1060">
        <v>5.5</v>
      </c>
      <c r="F1060" t="s">
        <v>158</v>
      </c>
      <c r="G1060">
        <v>6.6</v>
      </c>
      <c r="H1060" t="s">
        <v>158</v>
      </c>
      <c r="I1060">
        <v>30.8</v>
      </c>
      <c r="J1060">
        <v>502</v>
      </c>
      <c r="K1060">
        <v>1</v>
      </c>
      <c r="L1060" t="s">
        <v>45</v>
      </c>
      <c r="M1060">
        <v>7.1</v>
      </c>
      <c r="N1060" t="s">
        <v>45</v>
      </c>
      <c r="O1060">
        <v>4.3</v>
      </c>
      <c r="P1060" t="s">
        <v>45</v>
      </c>
      <c r="S1060">
        <v>19.2</v>
      </c>
      <c r="T1060" t="s">
        <v>45</v>
      </c>
      <c r="U1060" t="s">
        <v>645</v>
      </c>
    </row>
    <row r="1061" spans="1:21" x14ac:dyDescent="0.25">
      <c r="A1061">
        <v>1060</v>
      </c>
      <c r="B1061" t="s">
        <v>1253</v>
      </c>
      <c r="C1061" t="s">
        <v>127</v>
      </c>
      <c r="D1061" t="s">
        <v>128</v>
      </c>
      <c r="E1061">
        <v>3.3</v>
      </c>
      <c r="F1061" t="s">
        <v>158</v>
      </c>
      <c r="G1061">
        <v>3.5</v>
      </c>
      <c r="H1061" t="s">
        <v>158</v>
      </c>
      <c r="I1061">
        <v>27.5</v>
      </c>
      <c r="J1061">
        <v>552</v>
      </c>
      <c r="K1061">
        <v>1.5</v>
      </c>
      <c r="L1061" t="s">
        <v>45</v>
      </c>
      <c r="M1061">
        <v>2</v>
      </c>
      <c r="N1061" t="s">
        <v>45</v>
      </c>
      <c r="O1061">
        <v>37.5</v>
      </c>
      <c r="P1061">
        <v>367</v>
      </c>
      <c r="Q1061">
        <v>5.0999999999999996</v>
      </c>
      <c r="R1061" t="s">
        <v>45</v>
      </c>
      <c r="S1061">
        <v>3.8</v>
      </c>
      <c r="T1061" t="s">
        <v>45</v>
      </c>
      <c r="U1061" t="s">
        <v>645</v>
      </c>
    </row>
    <row r="1062" spans="1:21" x14ac:dyDescent="0.25">
      <c r="A1062">
        <v>1061</v>
      </c>
      <c r="B1062" t="s">
        <v>1254</v>
      </c>
      <c r="C1062" t="s">
        <v>22</v>
      </c>
      <c r="D1062" t="s">
        <v>23</v>
      </c>
      <c r="E1062">
        <v>6</v>
      </c>
      <c r="F1062" t="s">
        <v>158</v>
      </c>
      <c r="G1062">
        <v>5</v>
      </c>
      <c r="H1062" t="s">
        <v>158</v>
      </c>
      <c r="I1062">
        <v>6.5</v>
      </c>
      <c r="J1062" t="s">
        <v>45</v>
      </c>
      <c r="K1062">
        <v>18.7</v>
      </c>
      <c r="L1062">
        <v>575</v>
      </c>
      <c r="M1062">
        <v>21.4</v>
      </c>
      <c r="N1062">
        <v>564</v>
      </c>
      <c r="O1062">
        <v>5.4</v>
      </c>
      <c r="P1062" t="s">
        <v>45</v>
      </c>
      <c r="Q1062">
        <v>52.3</v>
      </c>
      <c r="R1062" t="s">
        <v>45</v>
      </c>
      <c r="S1062">
        <v>10.3</v>
      </c>
      <c r="T1062" t="s">
        <v>45</v>
      </c>
      <c r="U1062" t="s">
        <v>645</v>
      </c>
    </row>
    <row r="1063" spans="1:21" x14ac:dyDescent="0.25">
      <c r="A1063">
        <v>1062</v>
      </c>
      <c r="B1063" t="s">
        <v>1255</v>
      </c>
      <c r="C1063" t="s">
        <v>698</v>
      </c>
      <c r="D1063" t="s">
        <v>699</v>
      </c>
      <c r="E1063">
        <v>2.8</v>
      </c>
      <c r="F1063" t="s">
        <v>158</v>
      </c>
      <c r="G1063">
        <v>11.2</v>
      </c>
      <c r="H1063" t="s">
        <v>158</v>
      </c>
      <c r="I1063">
        <v>33.1</v>
      </c>
      <c r="J1063">
        <v>463</v>
      </c>
      <c r="K1063">
        <v>1.6</v>
      </c>
      <c r="L1063" t="s">
        <v>45</v>
      </c>
      <c r="M1063">
        <v>1.5</v>
      </c>
      <c r="N1063" t="s">
        <v>45</v>
      </c>
      <c r="O1063">
        <v>16.399999999999999</v>
      </c>
      <c r="P1063">
        <v>596</v>
      </c>
      <c r="Q1063">
        <v>11.1</v>
      </c>
      <c r="R1063" t="s">
        <v>45</v>
      </c>
      <c r="S1063">
        <v>21.2</v>
      </c>
      <c r="T1063">
        <v>558</v>
      </c>
      <c r="U1063" t="s">
        <v>645</v>
      </c>
    </row>
    <row r="1064" spans="1:21" x14ac:dyDescent="0.25">
      <c r="A1064">
        <v>1063</v>
      </c>
      <c r="B1064" t="s">
        <v>1256</v>
      </c>
      <c r="C1064" t="s">
        <v>67</v>
      </c>
      <c r="D1064" t="s">
        <v>68</v>
      </c>
      <c r="E1064">
        <v>3.5</v>
      </c>
      <c r="F1064" t="s">
        <v>158</v>
      </c>
      <c r="G1064">
        <v>3.7</v>
      </c>
      <c r="H1064" t="s">
        <v>158</v>
      </c>
      <c r="I1064">
        <v>27</v>
      </c>
      <c r="J1064">
        <v>561</v>
      </c>
      <c r="K1064">
        <v>3.7</v>
      </c>
      <c r="L1064" t="s">
        <v>45</v>
      </c>
      <c r="M1064">
        <v>6.5</v>
      </c>
      <c r="N1064" t="s">
        <v>45</v>
      </c>
      <c r="O1064">
        <v>26.4</v>
      </c>
      <c r="P1064">
        <v>459</v>
      </c>
      <c r="Q1064">
        <v>8.5</v>
      </c>
      <c r="R1064" t="s">
        <v>45</v>
      </c>
      <c r="S1064">
        <v>3.6</v>
      </c>
      <c r="T1064" t="s">
        <v>45</v>
      </c>
      <c r="U1064" t="s">
        <v>645</v>
      </c>
    </row>
    <row r="1065" spans="1:21" x14ac:dyDescent="0.25">
      <c r="A1065">
        <v>1064</v>
      </c>
      <c r="B1065" t="s">
        <v>1257</v>
      </c>
      <c r="C1065" t="s">
        <v>866</v>
      </c>
      <c r="D1065" t="s">
        <v>867</v>
      </c>
      <c r="E1065">
        <v>13.3</v>
      </c>
      <c r="F1065" t="s">
        <v>158</v>
      </c>
      <c r="G1065">
        <v>7.7</v>
      </c>
      <c r="H1065" t="s">
        <v>158</v>
      </c>
      <c r="I1065">
        <v>5.7</v>
      </c>
      <c r="J1065" t="s">
        <v>45</v>
      </c>
      <c r="K1065">
        <v>2.9</v>
      </c>
      <c r="L1065" t="s">
        <v>45</v>
      </c>
      <c r="M1065">
        <v>25.8</v>
      </c>
      <c r="N1065">
        <v>517</v>
      </c>
      <c r="O1065">
        <v>24.1</v>
      </c>
      <c r="P1065">
        <v>477</v>
      </c>
      <c r="Q1065">
        <v>52</v>
      </c>
      <c r="R1065" t="s">
        <v>45</v>
      </c>
      <c r="S1065">
        <v>62.7</v>
      </c>
      <c r="T1065">
        <v>179</v>
      </c>
      <c r="U1065" t="s">
        <v>645</v>
      </c>
    </row>
    <row r="1066" spans="1:21" x14ac:dyDescent="0.25">
      <c r="A1066">
        <v>1065</v>
      </c>
      <c r="B1066" t="s">
        <v>1258</v>
      </c>
      <c r="C1066" t="s">
        <v>57</v>
      </c>
      <c r="D1066" t="s">
        <v>58</v>
      </c>
      <c r="E1066">
        <v>6</v>
      </c>
      <c r="F1066" t="s">
        <v>158</v>
      </c>
      <c r="G1066">
        <v>4.2</v>
      </c>
      <c r="H1066" t="s">
        <v>158</v>
      </c>
      <c r="I1066">
        <v>19.8</v>
      </c>
      <c r="J1066" t="s">
        <v>45</v>
      </c>
      <c r="K1066">
        <v>13.5</v>
      </c>
      <c r="L1066" t="s">
        <v>45</v>
      </c>
      <c r="M1066">
        <v>9.6</v>
      </c>
      <c r="N1066" t="s">
        <v>45</v>
      </c>
      <c r="O1066">
        <v>4.4000000000000004</v>
      </c>
      <c r="P1066" t="s">
        <v>45</v>
      </c>
      <c r="Q1066">
        <v>12.3</v>
      </c>
      <c r="R1066" t="s">
        <v>45</v>
      </c>
      <c r="S1066">
        <v>6.4</v>
      </c>
      <c r="T1066" t="s">
        <v>45</v>
      </c>
      <c r="U1066" t="s">
        <v>645</v>
      </c>
    </row>
    <row r="1067" spans="1:21" x14ac:dyDescent="0.25">
      <c r="A1067">
        <v>1066</v>
      </c>
      <c r="B1067" t="s">
        <v>1259</v>
      </c>
      <c r="C1067" t="s">
        <v>57</v>
      </c>
      <c r="D1067" t="s">
        <v>58</v>
      </c>
      <c r="E1067">
        <v>4.2</v>
      </c>
      <c r="F1067" t="s">
        <v>158</v>
      </c>
      <c r="G1067">
        <v>4.5999999999999996</v>
      </c>
      <c r="H1067" t="s">
        <v>158</v>
      </c>
      <c r="I1067">
        <v>12.1</v>
      </c>
      <c r="J1067" t="s">
        <v>45</v>
      </c>
      <c r="K1067">
        <v>23.7</v>
      </c>
      <c r="L1067">
        <v>506</v>
      </c>
      <c r="M1067">
        <v>10.4</v>
      </c>
      <c r="N1067" t="s">
        <v>45</v>
      </c>
      <c r="O1067">
        <v>5.7</v>
      </c>
      <c r="P1067" t="s">
        <v>45</v>
      </c>
      <c r="Q1067">
        <v>20.7</v>
      </c>
      <c r="R1067" t="s">
        <v>45</v>
      </c>
      <c r="S1067">
        <v>5.4</v>
      </c>
      <c r="T1067" t="s">
        <v>45</v>
      </c>
      <c r="U1067" t="s">
        <v>645</v>
      </c>
    </row>
    <row r="1068" spans="1:21" x14ac:dyDescent="0.25">
      <c r="A1068">
        <v>1067</v>
      </c>
      <c r="B1068" t="s">
        <v>1260</v>
      </c>
      <c r="C1068" t="s">
        <v>25</v>
      </c>
      <c r="D1068" t="s">
        <v>26</v>
      </c>
      <c r="E1068">
        <v>4</v>
      </c>
      <c r="F1068" t="s">
        <v>158</v>
      </c>
      <c r="G1068">
        <v>12.4</v>
      </c>
      <c r="H1068" t="s">
        <v>158</v>
      </c>
      <c r="I1068">
        <v>5.6</v>
      </c>
      <c r="J1068" t="s">
        <v>45</v>
      </c>
      <c r="K1068">
        <v>6.9</v>
      </c>
      <c r="L1068" t="s">
        <v>45</v>
      </c>
      <c r="M1068">
        <v>29.1</v>
      </c>
      <c r="N1068">
        <v>487</v>
      </c>
      <c r="O1068">
        <v>20.8</v>
      </c>
      <c r="P1068">
        <v>527</v>
      </c>
      <c r="Q1068">
        <v>19.399999999999999</v>
      </c>
      <c r="R1068" t="s">
        <v>45</v>
      </c>
      <c r="S1068">
        <v>4.5</v>
      </c>
      <c r="T1068" t="s">
        <v>45</v>
      </c>
      <c r="U1068" t="s">
        <v>645</v>
      </c>
    </row>
    <row r="1069" spans="1:21" x14ac:dyDescent="0.25">
      <c r="A1069">
        <v>1068</v>
      </c>
      <c r="B1069" t="s">
        <v>1261</v>
      </c>
      <c r="C1069" t="s">
        <v>22</v>
      </c>
      <c r="D1069" t="s">
        <v>23</v>
      </c>
      <c r="E1069">
        <v>3</v>
      </c>
      <c r="F1069" t="s">
        <v>158</v>
      </c>
      <c r="G1069">
        <v>4.4000000000000004</v>
      </c>
      <c r="H1069" t="s">
        <v>158</v>
      </c>
      <c r="I1069">
        <v>25.5</v>
      </c>
      <c r="J1069">
        <v>578</v>
      </c>
      <c r="K1069">
        <v>8.9</v>
      </c>
      <c r="L1069" t="s">
        <v>45</v>
      </c>
      <c r="M1069">
        <v>5.5</v>
      </c>
      <c r="N1069" t="s">
        <v>45</v>
      </c>
      <c r="O1069">
        <v>2.9</v>
      </c>
      <c r="P1069" t="s">
        <v>45</v>
      </c>
      <c r="Q1069">
        <v>21.2</v>
      </c>
      <c r="R1069" t="s">
        <v>45</v>
      </c>
      <c r="S1069">
        <v>22.5</v>
      </c>
      <c r="T1069">
        <v>540</v>
      </c>
      <c r="U1069" t="s">
        <v>645</v>
      </c>
    </row>
    <row r="1070" spans="1:21" x14ac:dyDescent="0.25">
      <c r="A1070">
        <v>1069</v>
      </c>
      <c r="B1070" t="s">
        <v>1262</v>
      </c>
      <c r="C1070" t="s">
        <v>127</v>
      </c>
      <c r="D1070" t="s">
        <v>128</v>
      </c>
      <c r="E1070">
        <v>3.7</v>
      </c>
      <c r="F1070" t="s">
        <v>158</v>
      </c>
      <c r="G1070">
        <v>3.6</v>
      </c>
      <c r="H1070" t="s">
        <v>158</v>
      </c>
      <c r="I1070">
        <v>37.5</v>
      </c>
      <c r="J1070">
        <v>411</v>
      </c>
      <c r="K1070">
        <v>2.5</v>
      </c>
      <c r="L1070" t="s">
        <v>45</v>
      </c>
      <c r="M1070">
        <v>1.1000000000000001</v>
      </c>
      <c r="N1070" t="s">
        <v>45</v>
      </c>
      <c r="O1070">
        <v>6.4</v>
      </c>
      <c r="P1070" t="s">
        <v>45</v>
      </c>
      <c r="Q1070">
        <v>9.6999999999999993</v>
      </c>
      <c r="R1070" t="s">
        <v>45</v>
      </c>
      <c r="S1070">
        <v>16.3</v>
      </c>
      <c r="T1070" t="s">
        <v>45</v>
      </c>
      <c r="U1070" t="s">
        <v>645</v>
      </c>
    </row>
    <row r="1071" spans="1:21" x14ac:dyDescent="0.25">
      <c r="A1071">
        <v>1070</v>
      </c>
      <c r="B1071" t="s">
        <v>1263</v>
      </c>
      <c r="C1071" t="s">
        <v>22</v>
      </c>
      <c r="D1071" t="s">
        <v>23</v>
      </c>
      <c r="E1071">
        <v>5.5</v>
      </c>
      <c r="F1071" t="s">
        <v>158</v>
      </c>
      <c r="G1071">
        <v>8.6</v>
      </c>
      <c r="H1071" t="s">
        <v>158</v>
      </c>
      <c r="I1071">
        <v>8.1</v>
      </c>
      <c r="J1071" t="s">
        <v>45</v>
      </c>
      <c r="K1071">
        <v>17.100000000000001</v>
      </c>
      <c r="L1071">
        <v>595</v>
      </c>
      <c r="M1071">
        <v>10.4</v>
      </c>
      <c r="N1071" t="s">
        <v>45</v>
      </c>
      <c r="O1071">
        <v>3.3</v>
      </c>
      <c r="P1071" t="s">
        <v>45</v>
      </c>
      <c r="Q1071">
        <v>53.2</v>
      </c>
      <c r="R1071" t="s">
        <v>45</v>
      </c>
      <c r="S1071">
        <v>9.9</v>
      </c>
      <c r="T1071" t="s">
        <v>45</v>
      </c>
      <c r="U1071" t="s">
        <v>645</v>
      </c>
    </row>
    <row r="1072" spans="1:21" x14ac:dyDescent="0.25">
      <c r="A1072">
        <v>1071</v>
      </c>
      <c r="B1072" t="s">
        <v>1264</v>
      </c>
      <c r="C1072" t="s">
        <v>120</v>
      </c>
      <c r="D1072" t="s">
        <v>121</v>
      </c>
      <c r="E1072">
        <v>7.1</v>
      </c>
      <c r="F1072" t="s">
        <v>158</v>
      </c>
      <c r="G1072">
        <v>17.399999999999999</v>
      </c>
      <c r="H1072" t="s">
        <v>158</v>
      </c>
      <c r="I1072">
        <v>15.4</v>
      </c>
      <c r="J1072" t="s">
        <v>45</v>
      </c>
      <c r="K1072">
        <v>5.7</v>
      </c>
      <c r="L1072" t="s">
        <v>45</v>
      </c>
      <c r="M1072">
        <v>15.6</v>
      </c>
      <c r="N1072" t="s">
        <v>45</v>
      </c>
      <c r="O1072">
        <v>20.5</v>
      </c>
      <c r="P1072">
        <v>533</v>
      </c>
      <c r="Q1072">
        <v>26.8</v>
      </c>
      <c r="R1072" t="s">
        <v>45</v>
      </c>
      <c r="S1072">
        <v>23.1</v>
      </c>
      <c r="T1072">
        <v>526</v>
      </c>
      <c r="U1072" t="s">
        <v>645</v>
      </c>
    </row>
    <row r="1073" spans="1:21" x14ac:dyDescent="0.25">
      <c r="A1073">
        <v>1072</v>
      </c>
      <c r="B1073" t="s">
        <v>1265</v>
      </c>
      <c r="C1073" t="s">
        <v>1134</v>
      </c>
      <c r="D1073" t="s">
        <v>1135</v>
      </c>
      <c r="E1073">
        <v>3.2</v>
      </c>
      <c r="F1073" t="s">
        <v>158</v>
      </c>
      <c r="G1073">
        <v>4.5</v>
      </c>
      <c r="H1073" t="s">
        <v>158</v>
      </c>
      <c r="I1073">
        <v>36.299999999999997</v>
      </c>
      <c r="J1073">
        <v>430</v>
      </c>
      <c r="K1073">
        <v>1.2</v>
      </c>
      <c r="L1073" t="s">
        <v>45</v>
      </c>
      <c r="M1073">
        <v>23.6</v>
      </c>
      <c r="N1073">
        <v>537</v>
      </c>
      <c r="O1073">
        <v>5.2</v>
      </c>
      <c r="P1073" t="s">
        <v>45</v>
      </c>
      <c r="Q1073">
        <v>13</v>
      </c>
      <c r="R1073" t="s">
        <v>45</v>
      </c>
      <c r="S1073">
        <v>42.4</v>
      </c>
      <c r="T1073">
        <v>306</v>
      </c>
      <c r="U1073" t="s">
        <v>645</v>
      </c>
    </row>
    <row r="1074" spans="1:21" x14ac:dyDescent="0.25">
      <c r="A1074">
        <v>1073</v>
      </c>
      <c r="B1074" t="s">
        <v>1266</v>
      </c>
      <c r="C1074" t="s">
        <v>753</v>
      </c>
      <c r="D1074" t="s">
        <v>754</v>
      </c>
      <c r="E1074">
        <v>5.8</v>
      </c>
      <c r="F1074" t="s">
        <v>158</v>
      </c>
      <c r="G1074">
        <v>5.0999999999999996</v>
      </c>
      <c r="H1074" t="s">
        <v>158</v>
      </c>
      <c r="I1074">
        <v>9.4</v>
      </c>
      <c r="J1074" t="s">
        <v>45</v>
      </c>
      <c r="K1074">
        <v>1.6</v>
      </c>
      <c r="L1074" t="s">
        <v>45</v>
      </c>
      <c r="M1074">
        <v>10.7</v>
      </c>
      <c r="N1074" t="s">
        <v>45</v>
      </c>
      <c r="O1074">
        <v>51.9</v>
      </c>
      <c r="P1074">
        <v>282</v>
      </c>
      <c r="Q1074">
        <v>7.5</v>
      </c>
      <c r="R1074" t="s">
        <v>45</v>
      </c>
      <c r="S1074">
        <v>20.3</v>
      </c>
      <c r="T1074">
        <v>580</v>
      </c>
      <c r="U1074" t="s">
        <v>645</v>
      </c>
    </row>
    <row r="1075" spans="1:21" x14ac:dyDescent="0.25">
      <c r="A1075">
        <v>1074</v>
      </c>
      <c r="B1075" t="s">
        <v>1267</v>
      </c>
      <c r="C1075" t="s">
        <v>529</v>
      </c>
      <c r="D1075" t="s">
        <v>530</v>
      </c>
      <c r="E1075">
        <v>5.0999999999999996</v>
      </c>
      <c r="F1075" t="s">
        <v>158</v>
      </c>
      <c r="G1075">
        <v>9.4</v>
      </c>
      <c r="H1075" t="s">
        <v>158</v>
      </c>
      <c r="I1075">
        <v>13.6</v>
      </c>
      <c r="J1075" t="s">
        <v>45</v>
      </c>
      <c r="K1075">
        <v>4.9000000000000004</v>
      </c>
      <c r="L1075" t="s">
        <v>45</v>
      </c>
      <c r="M1075">
        <v>8.6</v>
      </c>
      <c r="N1075" t="s">
        <v>45</v>
      </c>
      <c r="O1075">
        <v>18.100000000000001</v>
      </c>
      <c r="P1075">
        <v>560</v>
      </c>
      <c r="Q1075">
        <v>9</v>
      </c>
      <c r="R1075" t="s">
        <v>45</v>
      </c>
      <c r="S1075">
        <v>93</v>
      </c>
      <c r="T1075">
        <v>50</v>
      </c>
      <c r="U1075" t="s">
        <v>645</v>
      </c>
    </row>
    <row r="1076" spans="1:21" x14ac:dyDescent="0.25">
      <c r="A1076">
        <v>1075</v>
      </c>
      <c r="B1076" t="s">
        <v>1268</v>
      </c>
      <c r="C1076" t="s">
        <v>57</v>
      </c>
      <c r="D1076" t="s">
        <v>58</v>
      </c>
      <c r="E1076">
        <v>5.3</v>
      </c>
      <c r="F1076" t="s">
        <v>158</v>
      </c>
      <c r="G1076">
        <v>2.5</v>
      </c>
      <c r="H1076" t="s">
        <v>158</v>
      </c>
      <c r="I1076">
        <v>6.5</v>
      </c>
      <c r="J1076" t="s">
        <v>45</v>
      </c>
      <c r="K1076">
        <v>18</v>
      </c>
      <c r="L1076">
        <v>582</v>
      </c>
      <c r="M1076">
        <v>6.1</v>
      </c>
      <c r="N1076" t="s">
        <v>45</v>
      </c>
      <c r="O1076">
        <v>5</v>
      </c>
      <c r="P1076" t="s">
        <v>45</v>
      </c>
      <c r="Q1076">
        <v>21.7</v>
      </c>
      <c r="R1076" t="s">
        <v>45</v>
      </c>
      <c r="S1076">
        <v>13.3</v>
      </c>
      <c r="T1076" t="s">
        <v>45</v>
      </c>
      <c r="U1076" t="s">
        <v>645</v>
      </c>
    </row>
    <row r="1077" spans="1:21" x14ac:dyDescent="0.25">
      <c r="A1077">
        <v>1076</v>
      </c>
      <c r="B1077" t="s">
        <v>1269</v>
      </c>
      <c r="C1077" t="s">
        <v>41</v>
      </c>
      <c r="D1077" t="s">
        <v>42</v>
      </c>
      <c r="E1077">
        <v>3.5</v>
      </c>
      <c r="F1077" t="s">
        <v>158</v>
      </c>
      <c r="G1077">
        <v>1.6</v>
      </c>
      <c r="H1077" t="s">
        <v>158</v>
      </c>
      <c r="I1077">
        <v>18.100000000000001</v>
      </c>
      <c r="J1077" t="s">
        <v>45</v>
      </c>
      <c r="K1077">
        <v>16.5</v>
      </c>
      <c r="L1077" t="s">
        <v>45</v>
      </c>
      <c r="O1077">
        <v>5.0999999999999996</v>
      </c>
      <c r="P1077" t="s">
        <v>45</v>
      </c>
      <c r="Q1077">
        <v>57.5</v>
      </c>
      <c r="R1077" t="s">
        <v>45</v>
      </c>
      <c r="S1077">
        <v>5.5</v>
      </c>
      <c r="T1077" t="s">
        <v>45</v>
      </c>
      <c r="U1077" t="s">
        <v>645</v>
      </c>
    </row>
    <row r="1078" spans="1:21" x14ac:dyDescent="0.25">
      <c r="A1078">
        <v>1077</v>
      </c>
      <c r="B1078" t="s">
        <v>1270</v>
      </c>
      <c r="C1078" t="s">
        <v>133</v>
      </c>
      <c r="D1078" t="s">
        <v>134</v>
      </c>
      <c r="E1078">
        <v>5</v>
      </c>
      <c r="F1078" t="s">
        <v>158</v>
      </c>
      <c r="G1078">
        <v>2.7</v>
      </c>
      <c r="H1078" t="s">
        <v>158</v>
      </c>
      <c r="I1078">
        <v>13.4</v>
      </c>
      <c r="J1078" t="s">
        <v>45</v>
      </c>
      <c r="K1078">
        <v>10</v>
      </c>
      <c r="L1078" t="s">
        <v>45</v>
      </c>
      <c r="M1078">
        <v>4.7</v>
      </c>
      <c r="N1078" t="s">
        <v>45</v>
      </c>
      <c r="O1078">
        <v>9.1999999999999993</v>
      </c>
      <c r="P1078" t="s">
        <v>45</v>
      </c>
      <c r="Q1078">
        <v>21.5</v>
      </c>
      <c r="R1078" t="s">
        <v>45</v>
      </c>
      <c r="S1078">
        <v>6.5</v>
      </c>
      <c r="T1078" t="s">
        <v>45</v>
      </c>
      <c r="U1078" t="s">
        <v>645</v>
      </c>
    </row>
    <row r="1079" spans="1:21" x14ac:dyDescent="0.25">
      <c r="A1079">
        <v>1078</v>
      </c>
      <c r="B1079" t="s">
        <v>1271</v>
      </c>
      <c r="C1079" t="s">
        <v>698</v>
      </c>
      <c r="D1079" t="s">
        <v>699</v>
      </c>
      <c r="E1079">
        <v>4.9000000000000004</v>
      </c>
      <c r="F1079" t="s">
        <v>158</v>
      </c>
      <c r="G1079">
        <v>11.1</v>
      </c>
      <c r="H1079" t="s">
        <v>158</v>
      </c>
      <c r="I1079">
        <v>36.5</v>
      </c>
      <c r="J1079">
        <v>427</v>
      </c>
      <c r="K1079">
        <v>1.1000000000000001</v>
      </c>
      <c r="L1079" t="s">
        <v>45</v>
      </c>
      <c r="M1079">
        <v>2.4</v>
      </c>
      <c r="N1079" t="s">
        <v>45</v>
      </c>
      <c r="O1079">
        <v>1.5</v>
      </c>
      <c r="P1079" t="s">
        <v>45</v>
      </c>
      <c r="Q1079">
        <v>4.7</v>
      </c>
      <c r="R1079" t="s">
        <v>45</v>
      </c>
      <c r="S1079">
        <v>30.5</v>
      </c>
      <c r="T1079">
        <v>411</v>
      </c>
      <c r="U1079" t="s">
        <v>645</v>
      </c>
    </row>
    <row r="1080" spans="1:21" x14ac:dyDescent="0.25">
      <c r="A1080">
        <v>1079</v>
      </c>
      <c r="B1080" t="s">
        <v>1272</v>
      </c>
      <c r="C1080" t="s">
        <v>981</v>
      </c>
      <c r="D1080" t="s">
        <v>982</v>
      </c>
      <c r="E1080">
        <v>10.4</v>
      </c>
      <c r="F1080" t="s">
        <v>158</v>
      </c>
      <c r="G1080">
        <v>37.200000000000003</v>
      </c>
      <c r="H1080">
        <v>255</v>
      </c>
      <c r="I1080">
        <v>5.2</v>
      </c>
      <c r="J1080" t="s">
        <v>45</v>
      </c>
      <c r="K1080">
        <v>1.9</v>
      </c>
      <c r="L1080" t="s">
        <v>45</v>
      </c>
      <c r="M1080">
        <v>14.2</v>
      </c>
      <c r="N1080" t="s">
        <v>45</v>
      </c>
      <c r="O1080">
        <v>2.6</v>
      </c>
      <c r="P1080" t="s">
        <v>45</v>
      </c>
      <c r="Q1080">
        <v>11.2</v>
      </c>
      <c r="R1080" t="s">
        <v>45</v>
      </c>
      <c r="S1080">
        <v>26.8</v>
      </c>
      <c r="T1080">
        <v>465</v>
      </c>
      <c r="U1080" t="s">
        <v>645</v>
      </c>
    </row>
    <row r="1081" spans="1:21" x14ac:dyDescent="0.25">
      <c r="A1081">
        <v>1080</v>
      </c>
      <c r="B1081" t="s">
        <v>1273</v>
      </c>
      <c r="C1081" t="s">
        <v>340</v>
      </c>
      <c r="D1081" t="s">
        <v>341</v>
      </c>
      <c r="E1081">
        <v>7</v>
      </c>
      <c r="F1081" t="s">
        <v>158</v>
      </c>
      <c r="G1081">
        <v>8.5</v>
      </c>
      <c r="H1081" t="s">
        <v>158</v>
      </c>
      <c r="I1081">
        <v>6.5</v>
      </c>
      <c r="J1081" t="s">
        <v>45</v>
      </c>
      <c r="K1081">
        <v>12.6</v>
      </c>
      <c r="L1081" t="s">
        <v>45</v>
      </c>
      <c r="M1081">
        <v>5</v>
      </c>
      <c r="N1081" t="s">
        <v>45</v>
      </c>
      <c r="O1081">
        <v>2.8</v>
      </c>
      <c r="P1081" t="s">
        <v>45</v>
      </c>
      <c r="Q1081">
        <v>89.3</v>
      </c>
      <c r="R1081">
        <v>178</v>
      </c>
      <c r="S1081">
        <v>16.3</v>
      </c>
      <c r="T1081" t="s">
        <v>45</v>
      </c>
      <c r="U1081" t="s">
        <v>645</v>
      </c>
    </row>
    <row r="1082" spans="1:21" x14ac:dyDescent="0.25">
      <c r="A1082">
        <v>1081</v>
      </c>
      <c r="B1082" t="s">
        <v>1274</v>
      </c>
      <c r="C1082" t="s">
        <v>41</v>
      </c>
      <c r="D1082" t="s">
        <v>42</v>
      </c>
      <c r="E1082">
        <v>4.0999999999999996</v>
      </c>
      <c r="F1082" t="s">
        <v>158</v>
      </c>
      <c r="G1082">
        <v>1.6</v>
      </c>
      <c r="H1082" t="s">
        <v>158</v>
      </c>
      <c r="I1082">
        <v>10.8</v>
      </c>
      <c r="J1082" t="s">
        <v>45</v>
      </c>
      <c r="K1082">
        <v>32.5</v>
      </c>
      <c r="L1082">
        <v>416</v>
      </c>
      <c r="M1082">
        <v>3.7</v>
      </c>
      <c r="N1082" t="s">
        <v>45</v>
      </c>
      <c r="O1082">
        <v>2.1</v>
      </c>
      <c r="P1082" t="s">
        <v>45</v>
      </c>
      <c r="Q1082">
        <v>46.9</v>
      </c>
      <c r="R1082" t="s">
        <v>45</v>
      </c>
      <c r="S1082">
        <v>5.6</v>
      </c>
      <c r="T1082" t="s">
        <v>45</v>
      </c>
      <c r="U1082" t="s">
        <v>645</v>
      </c>
    </row>
    <row r="1083" spans="1:21" x14ac:dyDescent="0.25">
      <c r="A1083">
        <v>1082</v>
      </c>
      <c r="B1083" t="s">
        <v>1275</v>
      </c>
      <c r="C1083" t="s">
        <v>698</v>
      </c>
      <c r="D1083" t="s">
        <v>699</v>
      </c>
      <c r="E1083">
        <v>4</v>
      </c>
      <c r="F1083" t="s">
        <v>158</v>
      </c>
      <c r="G1083">
        <v>2</v>
      </c>
      <c r="H1083" t="s">
        <v>158</v>
      </c>
      <c r="I1083">
        <v>39.9</v>
      </c>
      <c r="J1083">
        <v>394</v>
      </c>
      <c r="K1083">
        <v>1.4</v>
      </c>
      <c r="L1083" t="s">
        <v>45</v>
      </c>
      <c r="M1083">
        <v>1.8</v>
      </c>
      <c r="N1083" t="s">
        <v>45</v>
      </c>
      <c r="O1083">
        <v>3</v>
      </c>
      <c r="P1083" t="s">
        <v>45</v>
      </c>
      <c r="Q1083">
        <v>8.9</v>
      </c>
      <c r="R1083" t="s">
        <v>45</v>
      </c>
      <c r="S1083">
        <v>25.5</v>
      </c>
      <c r="T1083">
        <v>484</v>
      </c>
      <c r="U1083" t="s">
        <v>645</v>
      </c>
    </row>
    <row r="1084" spans="1:21" x14ac:dyDescent="0.25">
      <c r="A1084">
        <v>1083</v>
      </c>
      <c r="B1084" t="s">
        <v>1276</v>
      </c>
      <c r="C1084" t="s">
        <v>22</v>
      </c>
      <c r="D1084" t="s">
        <v>23</v>
      </c>
      <c r="E1084">
        <v>8.5</v>
      </c>
      <c r="F1084" t="s">
        <v>158</v>
      </c>
      <c r="G1084">
        <v>12.1</v>
      </c>
      <c r="H1084" t="s">
        <v>158</v>
      </c>
      <c r="I1084">
        <v>6</v>
      </c>
      <c r="J1084" t="s">
        <v>45</v>
      </c>
      <c r="K1084">
        <v>15.6</v>
      </c>
      <c r="L1084" t="s">
        <v>45</v>
      </c>
      <c r="M1084">
        <v>6.1</v>
      </c>
      <c r="N1084" t="s">
        <v>45</v>
      </c>
      <c r="O1084">
        <v>4.3</v>
      </c>
      <c r="P1084" t="s">
        <v>45</v>
      </c>
      <c r="Q1084">
        <v>44.8</v>
      </c>
      <c r="R1084" t="s">
        <v>45</v>
      </c>
      <c r="S1084">
        <v>23.6</v>
      </c>
      <c r="T1084">
        <v>512</v>
      </c>
      <c r="U1084" t="s">
        <v>645</v>
      </c>
    </row>
    <row r="1085" spans="1:21" x14ac:dyDescent="0.25">
      <c r="A1085">
        <v>1084</v>
      </c>
      <c r="B1085" t="s">
        <v>1277</v>
      </c>
      <c r="C1085" t="s">
        <v>62</v>
      </c>
      <c r="D1085" t="s">
        <v>63</v>
      </c>
      <c r="E1085">
        <v>12.1</v>
      </c>
      <c r="F1085" t="s">
        <v>158</v>
      </c>
      <c r="G1085">
        <v>2</v>
      </c>
      <c r="H1085" t="s">
        <v>158</v>
      </c>
      <c r="I1085">
        <v>3.2</v>
      </c>
      <c r="J1085" t="s">
        <v>45</v>
      </c>
      <c r="K1085">
        <v>3.3</v>
      </c>
      <c r="L1085" t="s">
        <v>45</v>
      </c>
      <c r="M1085">
        <v>6</v>
      </c>
      <c r="N1085" t="s">
        <v>45</v>
      </c>
      <c r="O1085">
        <v>37.200000000000003</v>
      </c>
      <c r="P1085">
        <v>371</v>
      </c>
      <c r="Q1085">
        <v>48.9</v>
      </c>
      <c r="R1085" t="s">
        <v>45</v>
      </c>
      <c r="S1085">
        <v>2.8</v>
      </c>
      <c r="T1085" t="s">
        <v>45</v>
      </c>
      <c r="U1085" t="s">
        <v>645</v>
      </c>
    </row>
    <row r="1086" spans="1:21" x14ac:dyDescent="0.25">
      <c r="A1086">
        <v>1085</v>
      </c>
      <c r="B1086" t="s">
        <v>1278</v>
      </c>
      <c r="C1086" t="s">
        <v>22</v>
      </c>
      <c r="D1086" t="s">
        <v>23</v>
      </c>
      <c r="E1086">
        <v>4.5999999999999996</v>
      </c>
      <c r="F1086" t="s">
        <v>158</v>
      </c>
      <c r="G1086">
        <v>6.9</v>
      </c>
      <c r="H1086" t="s">
        <v>158</v>
      </c>
      <c r="I1086">
        <v>22.8</v>
      </c>
      <c r="J1086" t="s">
        <v>45</v>
      </c>
      <c r="K1086">
        <v>8.3000000000000007</v>
      </c>
      <c r="L1086" t="s">
        <v>45</v>
      </c>
      <c r="M1086">
        <v>5.7</v>
      </c>
      <c r="N1086" t="s">
        <v>45</v>
      </c>
      <c r="O1086">
        <v>18.2</v>
      </c>
      <c r="P1086">
        <v>557</v>
      </c>
      <c r="Q1086">
        <v>46.3</v>
      </c>
      <c r="R1086" t="s">
        <v>45</v>
      </c>
      <c r="S1086">
        <v>26.8</v>
      </c>
      <c r="T1086">
        <v>464</v>
      </c>
      <c r="U1086" t="s">
        <v>645</v>
      </c>
    </row>
    <row r="1087" spans="1:21" x14ac:dyDescent="0.25">
      <c r="A1087">
        <v>1086</v>
      </c>
      <c r="B1087" t="s">
        <v>1279</v>
      </c>
      <c r="C1087" t="s">
        <v>57</v>
      </c>
      <c r="D1087" t="s">
        <v>58</v>
      </c>
      <c r="E1087">
        <v>3.6</v>
      </c>
      <c r="F1087" t="s">
        <v>158</v>
      </c>
      <c r="G1087">
        <v>2.1</v>
      </c>
      <c r="H1087" t="s">
        <v>158</v>
      </c>
      <c r="I1087">
        <v>15.3</v>
      </c>
      <c r="J1087" t="s">
        <v>45</v>
      </c>
      <c r="K1087">
        <v>20.6</v>
      </c>
      <c r="L1087">
        <v>553</v>
      </c>
      <c r="M1087">
        <v>11.3</v>
      </c>
      <c r="N1087" t="s">
        <v>45</v>
      </c>
      <c r="O1087">
        <v>6.9</v>
      </c>
      <c r="P1087" t="s">
        <v>45</v>
      </c>
      <c r="Q1087">
        <v>28.7</v>
      </c>
      <c r="R1087" t="s">
        <v>45</v>
      </c>
      <c r="S1087">
        <v>9.4</v>
      </c>
      <c r="T1087" t="s">
        <v>45</v>
      </c>
      <c r="U1087" t="s">
        <v>645</v>
      </c>
    </row>
    <row r="1088" spans="1:21" x14ac:dyDescent="0.25">
      <c r="A1088">
        <v>1087</v>
      </c>
      <c r="B1088" t="s">
        <v>1280</v>
      </c>
      <c r="C1088" t="s">
        <v>22</v>
      </c>
      <c r="D1088" t="s">
        <v>23</v>
      </c>
      <c r="E1088">
        <v>4.4000000000000004</v>
      </c>
      <c r="F1088" t="s">
        <v>158</v>
      </c>
      <c r="G1088">
        <v>3.9</v>
      </c>
      <c r="H1088" t="s">
        <v>158</v>
      </c>
      <c r="I1088">
        <v>3.2</v>
      </c>
      <c r="J1088" t="s">
        <v>45</v>
      </c>
      <c r="K1088">
        <v>20.9</v>
      </c>
      <c r="L1088">
        <v>545</v>
      </c>
      <c r="M1088">
        <v>5.5</v>
      </c>
      <c r="N1088" t="s">
        <v>45</v>
      </c>
      <c r="O1088">
        <v>5.5</v>
      </c>
      <c r="P1088" t="s">
        <v>45</v>
      </c>
      <c r="Q1088">
        <v>72.7</v>
      </c>
      <c r="R1088">
        <v>431</v>
      </c>
      <c r="S1088">
        <v>28.7</v>
      </c>
      <c r="T1088">
        <v>441</v>
      </c>
      <c r="U1088" t="s">
        <v>645</v>
      </c>
    </row>
    <row r="1089" spans="1:21" x14ac:dyDescent="0.25">
      <c r="A1089">
        <v>1088</v>
      </c>
      <c r="B1089" t="s">
        <v>1281</v>
      </c>
      <c r="C1089" t="s">
        <v>241</v>
      </c>
      <c r="D1089" t="s">
        <v>242</v>
      </c>
      <c r="E1089">
        <v>4</v>
      </c>
      <c r="F1089" t="s">
        <v>158</v>
      </c>
      <c r="G1089">
        <v>11.3</v>
      </c>
      <c r="H1089" t="s">
        <v>158</v>
      </c>
      <c r="I1089">
        <v>27.8</v>
      </c>
      <c r="J1089">
        <v>541</v>
      </c>
      <c r="K1089">
        <v>4.0999999999999996</v>
      </c>
      <c r="L1089" t="s">
        <v>45</v>
      </c>
      <c r="M1089">
        <v>8.3000000000000007</v>
      </c>
      <c r="N1089" t="s">
        <v>45</v>
      </c>
      <c r="O1089">
        <v>5.4</v>
      </c>
      <c r="P1089" t="s">
        <v>45</v>
      </c>
      <c r="Q1089">
        <v>18.7</v>
      </c>
      <c r="R1089" t="s">
        <v>45</v>
      </c>
      <c r="S1089">
        <v>8</v>
      </c>
      <c r="T1089" t="s">
        <v>45</v>
      </c>
      <c r="U1089" t="s">
        <v>645</v>
      </c>
    </row>
    <row r="1090" spans="1:21" x14ac:dyDescent="0.25">
      <c r="A1090">
        <v>1089</v>
      </c>
      <c r="B1090" t="s">
        <v>1282</v>
      </c>
      <c r="C1090" t="s">
        <v>22</v>
      </c>
      <c r="D1090" t="s">
        <v>23</v>
      </c>
      <c r="E1090">
        <v>4.5999999999999996</v>
      </c>
      <c r="F1090" t="s">
        <v>158</v>
      </c>
      <c r="G1090">
        <v>3.9</v>
      </c>
      <c r="H1090" t="s">
        <v>158</v>
      </c>
      <c r="I1090">
        <v>33.5</v>
      </c>
      <c r="J1090">
        <v>459</v>
      </c>
      <c r="K1090">
        <v>3.3</v>
      </c>
      <c r="L1090" t="s">
        <v>45</v>
      </c>
      <c r="M1090">
        <v>1.5</v>
      </c>
      <c r="N1090" t="s">
        <v>45</v>
      </c>
      <c r="O1090">
        <v>12.6</v>
      </c>
      <c r="P1090" t="s">
        <v>45</v>
      </c>
      <c r="Q1090">
        <v>6.9</v>
      </c>
      <c r="R1090" t="s">
        <v>45</v>
      </c>
      <c r="S1090">
        <v>13.5</v>
      </c>
      <c r="T1090" t="s">
        <v>45</v>
      </c>
      <c r="U1090" t="s">
        <v>645</v>
      </c>
    </row>
    <row r="1091" spans="1:21" x14ac:dyDescent="0.25">
      <c r="A1091">
        <v>1090</v>
      </c>
      <c r="B1091" t="s">
        <v>1283</v>
      </c>
      <c r="C1091" t="s">
        <v>67</v>
      </c>
      <c r="D1091" t="s">
        <v>68</v>
      </c>
      <c r="E1091">
        <v>5.7</v>
      </c>
      <c r="F1091" t="s">
        <v>158</v>
      </c>
      <c r="G1091">
        <v>3.5</v>
      </c>
      <c r="H1091" t="s">
        <v>158</v>
      </c>
      <c r="I1091">
        <v>9.5</v>
      </c>
      <c r="J1091" t="s">
        <v>45</v>
      </c>
      <c r="K1091">
        <v>9.9</v>
      </c>
      <c r="L1091" t="s">
        <v>45</v>
      </c>
      <c r="M1091">
        <v>11</v>
      </c>
      <c r="N1091" t="s">
        <v>45</v>
      </c>
      <c r="O1091">
        <v>14</v>
      </c>
      <c r="P1091" t="s">
        <v>45</v>
      </c>
      <c r="Q1091">
        <v>11.6</v>
      </c>
      <c r="R1091" t="s">
        <v>45</v>
      </c>
      <c r="S1091">
        <v>6.3</v>
      </c>
      <c r="T1091" t="s">
        <v>45</v>
      </c>
      <c r="U1091" t="s">
        <v>645</v>
      </c>
    </row>
    <row r="1092" spans="1:21" x14ac:dyDescent="0.25">
      <c r="A1092">
        <v>1091</v>
      </c>
      <c r="B1092" t="s">
        <v>1284</v>
      </c>
      <c r="C1092" t="s">
        <v>504</v>
      </c>
      <c r="D1092" t="s">
        <v>505</v>
      </c>
      <c r="E1092">
        <v>8.5</v>
      </c>
      <c r="F1092" t="s">
        <v>158</v>
      </c>
      <c r="G1092">
        <v>7.3</v>
      </c>
      <c r="H1092" t="s">
        <v>158</v>
      </c>
      <c r="I1092">
        <v>4.4000000000000004</v>
      </c>
      <c r="J1092" t="s">
        <v>45</v>
      </c>
      <c r="K1092">
        <v>25.8</v>
      </c>
      <c r="L1092">
        <v>481</v>
      </c>
      <c r="M1092">
        <v>1.7</v>
      </c>
      <c r="N1092" t="s">
        <v>45</v>
      </c>
      <c r="O1092">
        <v>1.8</v>
      </c>
      <c r="P1092" t="s">
        <v>45</v>
      </c>
      <c r="Q1092">
        <v>53.5</v>
      </c>
      <c r="R1092" t="s">
        <v>45</v>
      </c>
      <c r="S1092">
        <v>23.2</v>
      </c>
      <c r="T1092">
        <v>522</v>
      </c>
      <c r="U1092" t="s">
        <v>645</v>
      </c>
    </row>
    <row r="1093" spans="1:21" x14ac:dyDescent="0.25">
      <c r="A1093">
        <v>1092</v>
      </c>
      <c r="B1093" t="s">
        <v>1285</v>
      </c>
      <c r="C1093" t="s">
        <v>41</v>
      </c>
      <c r="D1093" t="s">
        <v>42</v>
      </c>
      <c r="E1093">
        <v>4.3</v>
      </c>
      <c r="F1093" t="s">
        <v>158</v>
      </c>
      <c r="G1093">
        <v>2.2999999999999998</v>
      </c>
      <c r="H1093" t="s">
        <v>158</v>
      </c>
      <c r="I1093">
        <v>19.2</v>
      </c>
      <c r="J1093" t="s">
        <v>45</v>
      </c>
      <c r="K1093">
        <v>1.5</v>
      </c>
      <c r="L1093" t="s">
        <v>45</v>
      </c>
      <c r="M1093">
        <v>30</v>
      </c>
      <c r="N1093">
        <v>476</v>
      </c>
      <c r="O1093">
        <v>31.9</v>
      </c>
      <c r="P1093">
        <v>417</v>
      </c>
      <c r="Q1093">
        <v>3.3</v>
      </c>
      <c r="R1093" t="s">
        <v>45</v>
      </c>
      <c r="S1093">
        <v>3.8</v>
      </c>
      <c r="T1093" t="s">
        <v>45</v>
      </c>
      <c r="U1093" t="s">
        <v>645</v>
      </c>
    </row>
    <row r="1094" spans="1:21" x14ac:dyDescent="0.25">
      <c r="A1094">
        <v>1093</v>
      </c>
      <c r="B1094" t="s">
        <v>1286</v>
      </c>
      <c r="C1094" t="s">
        <v>25</v>
      </c>
      <c r="D1094" t="s">
        <v>26</v>
      </c>
      <c r="E1094">
        <v>6.1</v>
      </c>
      <c r="F1094" t="s">
        <v>158</v>
      </c>
      <c r="G1094">
        <v>14.2</v>
      </c>
      <c r="H1094" t="s">
        <v>158</v>
      </c>
      <c r="I1094">
        <v>9.9</v>
      </c>
      <c r="J1094" t="s">
        <v>45</v>
      </c>
      <c r="K1094">
        <v>5.4</v>
      </c>
      <c r="L1094" t="s">
        <v>45</v>
      </c>
      <c r="M1094">
        <v>30.6</v>
      </c>
      <c r="N1094">
        <v>468</v>
      </c>
      <c r="O1094">
        <v>20.9</v>
      </c>
      <c r="P1094">
        <v>526</v>
      </c>
      <c r="Q1094">
        <v>52.7</v>
      </c>
      <c r="R1094" t="s">
        <v>45</v>
      </c>
      <c r="S1094">
        <v>5.4</v>
      </c>
      <c r="T1094" t="s">
        <v>45</v>
      </c>
      <c r="U1094" t="s">
        <v>645</v>
      </c>
    </row>
    <row r="1095" spans="1:21" x14ac:dyDescent="0.25">
      <c r="A1095">
        <v>1094</v>
      </c>
      <c r="B1095" t="s">
        <v>1287</v>
      </c>
      <c r="C1095" t="s">
        <v>127</v>
      </c>
      <c r="D1095" t="s">
        <v>128</v>
      </c>
      <c r="E1095">
        <v>7</v>
      </c>
      <c r="F1095" t="s">
        <v>158</v>
      </c>
      <c r="G1095">
        <v>3.9</v>
      </c>
      <c r="H1095" t="s">
        <v>158</v>
      </c>
      <c r="I1095">
        <v>12.9</v>
      </c>
      <c r="J1095" t="s">
        <v>45</v>
      </c>
      <c r="K1095">
        <v>3.1</v>
      </c>
      <c r="L1095" t="s">
        <v>45</v>
      </c>
      <c r="M1095">
        <v>47.6</v>
      </c>
      <c r="N1095">
        <v>368</v>
      </c>
      <c r="O1095">
        <v>23.2</v>
      </c>
      <c r="P1095">
        <v>488</v>
      </c>
      <c r="Q1095">
        <v>30.6</v>
      </c>
      <c r="R1095" t="s">
        <v>45</v>
      </c>
      <c r="S1095">
        <v>4.3</v>
      </c>
      <c r="T1095" t="s">
        <v>45</v>
      </c>
      <c r="U1095" t="s">
        <v>645</v>
      </c>
    </row>
    <row r="1096" spans="1:21" x14ac:dyDescent="0.25">
      <c r="A1096">
        <v>1095</v>
      </c>
      <c r="B1096" t="s">
        <v>1288</v>
      </c>
      <c r="C1096" t="s">
        <v>241</v>
      </c>
      <c r="D1096" t="s">
        <v>242</v>
      </c>
      <c r="E1096">
        <v>2.7</v>
      </c>
      <c r="F1096" t="s">
        <v>158</v>
      </c>
      <c r="G1096">
        <v>2.5</v>
      </c>
      <c r="H1096" t="s">
        <v>158</v>
      </c>
      <c r="I1096">
        <v>41.2</v>
      </c>
      <c r="J1096">
        <v>379</v>
      </c>
      <c r="K1096">
        <v>4.2</v>
      </c>
      <c r="L1096" t="s">
        <v>45</v>
      </c>
      <c r="M1096">
        <v>1.7</v>
      </c>
      <c r="N1096" t="s">
        <v>45</v>
      </c>
      <c r="O1096">
        <v>2.1</v>
      </c>
      <c r="P1096" t="s">
        <v>45</v>
      </c>
      <c r="Q1096">
        <v>6.2</v>
      </c>
      <c r="R1096" t="s">
        <v>45</v>
      </c>
      <c r="S1096">
        <v>7.9</v>
      </c>
      <c r="T1096" t="s">
        <v>45</v>
      </c>
      <c r="U1096" t="s">
        <v>645</v>
      </c>
    </row>
    <row r="1097" spans="1:21" x14ac:dyDescent="0.25">
      <c r="A1097">
        <v>1096</v>
      </c>
      <c r="B1097" t="s">
        <v>1289</v>
      </c>
      <c r="C1097" t="s">
        <v>398</v>
      </c>
      <c r="D1097" t="s">
        <v>399</v>
      </c>
      <c r="E1097">
        <v>5</v>
      </c>
      <c r="F1097" t="s">
        <v>158</v>
      </c>
      <c r="G1097">
        <v>3.9</v>
      </c>
      <c r="H1097" t="s">
        <v>158</v>
      </c>
      <c r="I1097">
        <v>28.4</v>
      </c>
      <c r="J1097">
        <v>536</v>
      </c>
      <c r="K1097">
        <v>6.1</v>
      </c>
      <c r="L1097" t="s">
        <v>45</v>
      </c>
      <c r="M1097">
        <v>2</v>
      </c>
      <c r="N1097" t="s">
        <v>45</v>
      </c>
      <c r="O1097">
        <v>2.5</v>
      </c>
      <c r="P1097" t="s">
        <v>45</v>
      </c>
      <c r="Q1097">
        <v>34.5</v>
      </c>
      <c r="R1097" t="s">
        <v>45</v>
      </c>
      <c r="S1097">
        <v>21.8</v>
      </c>
      <c r="T1097">
        <v>553</v>
      </c>
      <c r="U1097" t="s">
        <v>645</v>
      </c>
    </row>
    <row r="1098" spans="1:21" x14ac:dyDescent="0.25">
      <c r="A1098">
        <v>1097</v>
      </c>
      <c r="B1098" t="s">
        <v>1290</v>
      </c>
      <c r="C1098" t="s">
        <v>67</v>
      </c>
      <c r="D1098" t="s">
        <v>68</v>
      </c>
      <c r="E1098">
        <v>3.6</v>
      </c>
      <c r="F1098" t="s">
        <v>158</v>
      </c>
      <c r="G1098">
        <v>5.2</v>
      </c>
      <c r="H1098" t="s">
        <v>158</v>
      </c>
      <c r="I1098">
        <v>21.1</v>
      </c>
      <c r="J1098" t="s">
        <v>45</v>
      </c>
      <c r="K1098">
        <v>5</v>
      </c>
      <c r="L1098" t="s">
        <v>45</v>
      </c>
      <c r="M1098">
        <v>6.4</v>
      </c>
      <c r="N1098" t="s">
        <v>45</v>
      </c>
      <c r="O1098">
        <v>1.9</v>
      </c>
      <c r="P1098" t="s">
        <v>45</v>
      </c>
      <c r="Q1098">
        <v>3.7</v>
      </c>
      <c r="R1098" t="s">
        <v>45</v>
      </c>
      <c r="S1098">
        <v>5.9</v>
      </c>
      <c r="T1098" t="s">
        <v>45</v>
      </c>
      <c r="U1098" t="s">
        <v>645</v>
      </c>
    </row>
    <row r="1099" spans="1:21" x14ac:dyDescent="0.25">
      <c r="A1099">
        <v>1098</v>
      </c>
      <c r="B1099" t="s">
        <v>1291</v>
      </c>
      <c r="C1099" t="s">
        <v>177</v>
      </c>
      <c r="D1099" t="s">
        <v>178</v>
      </c>
      <c r="E1099">
        <v>4.0999999999999996</v>
      </c>
      <c r="F1099" t="s">
        <v>158</v>
      </c>
      <c r="G1099">
        <v>1.7</v>
      </c>
      <c r="H1099" t="s">
        <v>158</v>
      </c>
      <c r="I1099">
        <v>4.5999999999999996</v>
      </c>
      <c r="J1099" t="s">
        <v>45</v>
      </c>
      <c r="K1099">
        <v>2.8</v>
      </c>
      <c r="L1099" t="s">
        <v>45</v>
      </c>
      <c r="M1099">
        <v>99.1</v>
      </c>
      <c r="N1099">
        <v>92</v>
      </c>
      <c r="O1099">
        <v>2.5</v>
      </c>
      <c r="P1099" t="s">
        <v>45</v>
      </c>
      <c r="Q1099">
        <v>41.5</v>
      </c>
      <c r="R1099" t="s">
        <v>45</v>
      </c>
      <c r="S1099">
        <v>3.7</v>
      </c>
      <c r="T1099" t="s">
        <v>45</v>
      </c>
      <c r="U1099" t="s">
        <v>645</v>
      </c>
    </row>
    <row r="1100" spans="1:21" x14ac:dyDescent="0.25">
      <c r="A1100">
        <v>1099</v>
      </c>
      <c r="B1100" t="s">
        <v>1292</v>
      </c>
      <c r="C1100" t="s">
        <v>416</v>
      </c>
      <c r="D1100" t="s">
        <v>417</v>
      </c>
      <c r="E1100">
        <v>8.5</v>
      </c>
      <c r="F1100" t="s">
        <v>158</v>
      </c>
      <c r="G1100">
        <v>5.3</v>
      </c>
      <c r="H1100" t="s">
        <v>158</v>
      </c>
      <c r="I1100">
        <v>6.5</v>
      </c>
      <c r="J1100" t="s">
        <v>45</v>
      </c>
      <c r="K1100">
        <v>8.9</v>
      </c>
      <c r="L1100" t="s">
        <v>45</v>
      </c>
      <c r="M1100">
        <v>47.6</v>
      </c>
      <c r="N1100">
        <v>367</v>
      </c>
      <c r="O1100">
        <v>16.899999999999999</v>
      </c>
      <c r="P1100">
        <v>583</v>
      </c>
      <c r="Q1100">
        <v>30.8</v>
      </c>
      <c r="R1100" t="s">
        <v>45</v>
      </c>
      <c r="S1100">
        <v>96.3</v>
      </c>
      <c r="T1100">
        <v>39</v>
      </c>
      <c r="U1100" t="s">
        <v>645</v>
      </c>
    </row>
    <row r="1101" spans="1:21" x14ac:dyDescent="0.25">
      <c r="A1101">
        <v>1100</v>
      </c>
      <c r="B1101" t="s">
        <v>1293</v>
      </c>
      <c r="C1101" t="s">
        <v>398</v>
      </c>
      <c r="D1101" t="s">
        <v>399</v>
      </c>
      <c r="E1101">
        <v>4.2</v>
      </c>
      <c r="F1101" t="s">
        <v>158</v>
      </c>
      <c r="G1101">
        <v>1.4</v>
      </c>
      <c r="H1101" t="s">
        <v>158</v>
      </c>
      <c r="I1101">
        <v>25.8</v>
      </c>
      <c r="J1101">
        <v>571</v>
      </c>
      <c r="K1101">
        <v>3.3</v>
      </c>
      <c r="L1101" t="s">
        <v>45</v>
      </c>
      <c r="O1101">
        <v>12.5</v>
      </c>
      <c r="P1101" t="s">
        <v>45</v>
      </c>
      <c r="Q1101">
        <v>15.9</v>
      </c>
      <c r="R1101" t="s">
        <v>45</v>
      </c>
      <c r="S1101">
        <v>6.4</v>
      </c>
      <c r="T1101" t="s">
        <v>45</v>
      </c>
      <c r="U1101" t="s">
        <v>645</v>
      </c>
    </row>
    <row r="1102" spans="1:21" x14ac:dyDescent="0.25">
      <c r="A1102">
        <v>1101</v>
      </c>
      <c r="B1102" t="s">
        <v>1294</v>
      </c>
      <c r="C1102" t="s">
        <v>331</v>
      </c>
      <c r="D1102" t="s">
        <v>332</v>
      </c>
      <c r="E1102">
        <v>5.7</v>
      </c>
      <c r="F1102" t="s">
        <v>158</v>
      </c>
      <c r="G1102">
        <v>7.6</v>
      </c>
      <c r="H1102" t="s">
        <v>158</v>
      </c>
      <c r="I1102">
        <v>25.2</v>
      </c>
      <c r="J1102">
        <v>581</v>
      </c>
      <c r="K1102">
        <v>1.4</v>
      </c>
      <c r="L1102" t="s">
        <v>45</v>
      </c>
      <c r="M1102">
        <v>15.4</v>
      </c>
      <c r="N1102" t="s">
        <v>45</v>
      </c>
      <c r="O1102">
        <v>2.4</v>
      </c>
      <c r="P1102" t="s">
        <v>45</v>
      </c>
      <c r="Q1102">
        <v>4.8</v>
      </c>
      <c r="R1102" t="s">
        <v>45</v>
      </c>
      <c r="S1102">
        <v>29.6</v>
      </c>
      <c r="T1102">
        <v>425</v>
      </c>
      <c r="U1102" t="s">
        <v>645</v>
      </c>
    </row>
    <row r="1103" spans="1:21" x14ac:dyDescent="0.25">
      <c r="A1103">
        <v>1102</v>
      </c>
      <c r="B1103" t="s">
        <v>1295</v>
      </c>
      <c r="C1103" t="s">
        <v>22</v>
      </c>
      <c r="D1103" t="s">
        <v>23</v>
      </c>
      <c r="E1103">
        <v>10.1</v>
      </c>
      <c r="F1103" t="s">
        <v>158</v>
      </c>
      <c r="G1103">
        <v>14.2</v>
      </c>
      <c r="H1103" t="s">
        <v>158</v>
      </c>
      <c r="I1103">
        <v>6.3</v>
      </c>
      <c r="J1103" t="s">
        <v>45</v>
      </c>
      <c r="K1103">
        <v>14.7</v>
      </c>
      <c r="L1103" t="s">
        <v>45</v>
      </c>
      <c r="M1103">
        <v>15.2</v>
      </c>
      <c r="N1103" t="s">
        <v>45</v>
      </c>
      <c r="O1103">
        <v>6</v>
      </c>
      <c r="P1103" t="s">
        <v>45</v>
      </c>
      <c r="Q1103">
        <v>71.2</v>
      </c>
      <c r="R1103">
        <v>447</v>
      </c>
      <c r="S1103">
        <v>18</v>
      </c>
      <c r="T1103" t="s">
        <v>45</v>
      </c>
      <c r="U1103" t="s">
        <v>645</v>
      </c>
    </row>
    <row r="1104" spans="1:21" x14ac:dyDescent="0.25">
      <c r="A1104">
        <v>1103</v>
      </c>
      <c r="B1104" t="s">
        <v>1296</v>
      </c>
      <c r="C1104" t="s">
        <v>241</v>
      </c>
      <c r="D1104" t="s">
        <v>242</v>
      </c>
      <c r="E1104">
        <v>2.2000000000000002</v>
      </c>
      <c r="F1104" t="s">
        <v>158</v>
      </c>
      <c r="G1104">
        <v>3.2</v>
      </c>
      <c r="H1104" t="s">
        <v>158</v>
      </c>
      <c r="I1104">
        <v>7.5</v>
      </c>
      <c r="J1104" t="s">
        <v>45</v>
      </c>
      <c r="K1104">
        <v>39.200000000000003</v>
      </c>
      <c r="L1104">
        <v>357</v>
      </c>
      <c r="M1104">
        <v>5.2</v>
      </c>
      <c r="N1104" t="s">
        <v>45</v>
      </c>
      <c r="O1104">
        <v>1.7</v>
      </c>
      <c r="P1104" t="s">
        <v>45</v>
      </c>
      <c r="Q1104">
        <v>33.4</v>
      </c>
      <c r="R1104" t="s">
        <v>45</v>
      </c>
      <c r="S1104">
        <v>14.3</v>
      </c>
      <c r="T1104" t="s">
        <v>45</v>
      </c>
      <c r="U1104" t="s">
        <v>645</v>
      </c>
    </row>
    <row r="1105" spans="1:21" x14ac:dyDescent="0.25">
      <c r="A1105">
        <v>1104</v>
      </c>
      <c r="B1105" t="s">
        <v>1297</v>
      </c>
      <c r="C1105" t="s">
        <v>127</v>
      </c>
      <c r="D1105" t="s">
        <v>128</v>
      </c>
      <c r="E1105">
        <v>3.5</v>
      </c>
      <c r="F1105" t="s">
        <v>158</v>
      </c>
      <c r="G1105">
        <v>1.9</v>
      </c>
      <c r="H1105" t="s">
        <v>158</v>
      </c>
      <c r="I1105">
        <v>27</v>
      </c>
      <c r="J1105">
        <v>560</v>
      </c>
      <c r="K1105">
        <v>1.2</v>
      </c>
      <c r="L1105" t="s">
        <v>45</v>
      </c>
      <c r="M1105">
        <v>1.6</v>
      </c>
      <c r="N1105" t="s">
        <v>45</v>
      </c>
      <c r="O1105">
        <v>41.4</v>
      </c>
      <c r="P1105">
        <v>334</v>
      </c>
      <c r="Q1105">
        <v>10.6</v>
      </c>
      <c r="R1105" t="s">
        <v>45</v>
      </c>
      <c r="S1105">
        <v>3.7</v>
      </c>
      <c r="T1105" t="s">
        <v>45</v>
      </c>
      <c r="U1105" t="s">
        <v>645</v>
      </c>
    </row>
    <row r="1106" spans="1:21" x14ac:dyDescent="0.25">
      <c r="A1106">
        <v>1105</v>
      </c>
      <c r="B1106" t="s">
        <v>1298</v>
      </c>
      <c r="C1106" t="s">
        <v>1182</v>
      </c>
      <c r="D1106" t="s">
        <v>1183</v>
      </c>
      <c r="E1106">
        <v>3.3</v>
      </c>
      <c r="F1106" t="s">
        <v>158</v>
      </c>
      <c r="H1106" t="s">
        <v>158</v>
      </c>
      <c r="I1106">
        <v>32.5</v>
      </c>
      <c r="J1106">
        <v>474</v>
      </c>
      <c r="K1106">
        <v>2.8</v>
      </c>
      <c r="L1106" t="s">
        <v>45</v>
      </c>
      <c r="Q1106">
        <v>44.1</v>
      </c>
      <c r="R1106" t="s">
        <v>45</v>
      </c>
      <c r="S1106">
        <v>71.400000000000006</v>
      </c>
      <c r="T1106">
        <v>130</v>
      </c>
      <c r="U1106" t="s">
        <v>645</v>
      </c>
    </row>
    <row r="1107" spans="1:21" x14ac:dyDescent="0.25">
      <c r="A1107">
        <v>1106</v>
      </c>
      <c r="B1107" t="s">
        <v>1299</v>
      </c>
      <c r="C1107" t="s">
        <v>127</v>
      </c>
      <c r="D1107" t="s">
        <v>128</v>
      </c>
      <c r="E1107">
        <v>3</v>
      </c>
      <c r="F1107" t="s">
        <v>158</v>
      </c>
      <c r="G1107">
        <v>1.3</v>
      </c>
      <c r="H1107" t="s">
        <v>158</v>
      </c>
      <c r="I1107">
        <v>23.5</v>
      </c>
      <c r="J1107" t="s">
        <v>45</v>
      </c>
      <c r="K1107">
        <v>2.1</v>
      </c>
      <c r="L1107" t="s">
        <v>45</v>
      </c>
      <c r="M1107">
        <v>2.6</v>
      </c>
      <c r="N1107" t="s">
        <v>45</v>
      </c>
      <c r="O1107">
        <v>49.4</v>
      </c>
      <c r="P1107">
        <v>297</v>
      </c>
      <c r="Q1107">
        <v>9.1</v>
      </c>
      <c r="R1107" t="s">
        <v>45</v>
      </c>
      <c r="S1107">
        <v>4.3</v>
      </c>
      <c r="T1107" t="s">
        <v>45</v>
      </c>
      <c r="U1107" t="s">
        <v>645</v>
      </c>
    </row>
    <row r="1108" spans="1:21" x14ac:dyDescent="0.25">
      <c r="A1108">
        <v>1107</v>
      </c>
      <c r="B1108" t="s">
        <v>1300</v>
      </c>
      <c r="C1108" t="s">
        <v>22</v>
      </c>
      <c r="D1108" t="s">
        <v>23</v>
      </c>
      <c r="E1108">
        <v>8.6999999999999993</v>
      </c>
      <c r="F1108" t="s">
        <v>158</v>
      </c>
      <c r="G1108">
        <v>26.6</v>
      </c>
      <c r="H1108">
        <v>362</v>
      </c>
      <c r="I1108">
        <v>5.7</v>
      </c>
      <c r="J1108" t="s">
        <v>45</v>
      </c>
      <c r="K1108">
        <v>13.8</v>
      </c>
      <c r="L1108" t="s">
        <v>45</v>
      </c>
      <c r="M1108">
        <v>5.8</v>
      </c>
      <c r="N1108" t="s">
        <v>45</v>
      </c>
      <c r="O1108">
        <v>3.3</v>
      </c>
      <c r="P1108" t="s">
        <v>45</v>
      </c>
      <c r="Q1108">
        <v>44.8</v>
      </c>
      <c r="R1108" t="s">
        <v>45</v>
      </c>
      <c r="S1108">
        <v>15.4</v>
      </c>
      <c r="T1108" t="s">
        <v>45</v>
      </c>
      <c r="U1108" t="s">
        <v>645</v>
      </c>
    </row>
    <row r="1109" spans="1:21" x14ac:dyDescent="0.25">
      <c r="A1109">
        <v>1108</v>
      </c>
      <c r="B1109" t="s">
        <v>1301</v>
      </c>
      <c r="C1109" t="s">
        <v>454</v>
      </c>
      <c r="D1109" t="s">
        <v>455</v>
      </c>
      <c r="E1109">
        <v>8.1999999999999993</v>
      </c>
      <c r="F1109" t="s">
        <v>158</v>
      </c>
      <c r="G1109">
        <v>16</v>
      </c>
      <c r="H1109" t="s">
        <v>158</v>
      </c>
      <c r="I1109">
        <v>14.4</v>
      </c>
      <c r="J1109" t="s">
        <v>45</v>
      </c>
      <c r="K1109">
        <v>2</v>
      </c>
      <c r="L1109" t="s">
        <v>45</v>
      </c>
      <c r="M1109">
        <v>2.9</v>
      </c>
      <c r="N1109" t="s">
        <v>45</v>
      </c>
      <c r="O1109">
        <v>2.2000000000000002</v>
      </c>
      <c r="P1109" t="s">
        <v>45</v>
      </c>
      <c r="Q1109">
        <v>25.9</v>
      </c>
      <c r="R1109" t="s">
        <v>45</v>
      </c>
      <c r="S1109">
        <v>12.6</v>
      </c>
      <c r="T1109" t="s">
        <v>45</v>
      </c>
      <c r="U1109" t="s">
        <v>645</v>
      </c>
    </row>
    <row r="1110" spans="1:21" x14ac:dyDescent="0.25">
      <c r="A1110">
        <v>1109</v>
      </c>
      <c r="B1110" t="s">
        <v>1302</v>
      </c>
      <c r="C1110" t="s">
        <v>25</v>
      </c>
      <c r="D1110" t="s">
        <v>26</v>
      </c>
      <c r="E1110">
        <v>3</v>
      </c>
      <c r="F1110" t="s">
        <v>158</v>
      </c>
      <c r="G1110">
        <v>2.8</v>
      </c>
      <c r="H1110" t="s">
        <v>158</v>
      </c>
      <c r="I1110">
        <v>7.1</v>
      </c>
      <c r="J1110" t="s">
        <v>45</v>
      </c>
      <c r="K1110">
        <v>3.3</v>
      </c>
      <c r="L1110" t="s">
        <v>45</v>
      </c>
      <c r="M1110">
        <v>40</v>
      </c>
      <c r="N1110">
        <v>406</v>
      </c>
      <c r="O1110">
        <v>93.6</v>
      </c>
      <c r="P1110">
        <v>90</v>
      </c>
      <c r="Q1110">
        <v>8.8000000000000007</v>
      </c>
      <c r="R1110" t="s">
        <v>45</v>
      </c>
      <c r="S1110">
        <v>2.4</v>
      </c>
      <c r="T1110" t="s">
        <v>45</v>
      </c>
      <c r="U1110" t="s">
        <v>645</v>
      </c>
    </row>
    <row r="1111" spans="1:21" x14ac:dyDescent="0.25">
      <c r="A1111">
        <v>1110</v>
      </c>
      <c r="B1111" t="s">
        <v>1303</v>
      </c>
      <c r="C1111" t="s">
        <v>57</v>
      </c>
      <c r="D1111" t="s">
        <v>58</v>
      </c>
      <c r="E1111">
        <v>10.1</v>
      </c>
      <c r="F1111" t="s">
        <v>158</v>
      </c>
      <c r="G1111">
        <v>6.9</v>
      </c>
      <c r="H1111" t="s">
        <v>158</v>
      </c>
      <c r="I1111">
        <v>15.7</v>
      </c>
      <c r="J1111" t="s">
        <v>45</v>
      </c>
      <c r="K1111">
        <v>3.3</v>
      </c>
      <c r="L1111" t="s">
        <v>45</v>
      </c>
      <c r="M1111">
        <v>6.7</v>
      </c>
      <c r="N1111" t="s">
        <v>45</v>
      </c>
      <c r="O1111">
        <v>3.5</v>
      </c>
      <c r="P1111" t="s">
        <v>45</v>
      </c>
      <c r="Q1111">
        <v>27.6</v>
      </c>
      <c r="R1111" t="s">
        <v>45</v>
      </c>
      <c r="S1111">
        <v>4.5</v>
      </c>
      <c r="T1111" t="s">
        <v>45</v>
      </c>
      <c r="U1111" t="s">
        <v>645</v>
      </c>
    </row>
    <row r="1112" spans="1:21" x14ac:dyDescent="0.25">
      <c r="A1112">
        <v>1111</v>
      </c>
      <c r="B1112" t="s">
        <v>1304</v>
      </c>
      <c r="C1112" t="s">
        <v>404</v>
      </c>
      <c r="D1112" t="s">
        <v>405</v>
      </c>
      <c r="E1112">
        <v>3.7</v>
      </c>
      <c r="F1112" t="s">
        <v>158</v>
      </c>
      <c r="G1112">
        <v>10.5</v>
      </c>
      <c r="H1112" t="s">
        <v>158</v>
      </c>
      <c r="I1112">
        <v>12.4</v>
      </c>
      <c r="J1112" t="s">
        <v>45</v>
      </c>
      <c r="K1112">
        <v>6.5</v>
      </c>
      <c r="L1112" t="s">
        <v>45</v>
      </c>
      <c r="M1112">
        <v>21.1</v>
      </c>
      <c r="N1112">
        <v>567</v>
      </c>
      <c r="O1112">
        <v>18.100000000000001</v>
      </c>
      <c r="P1112">
        <v>558</v>
      </c>
      <c r="Q1112">
        <v>25.5</v>
      </c>
      <c r="R1112" t="s">
        <v>45</v>
      </c>
      <c r="S1112">
        <v>13.3</v>
      </c>
      <c r="T1112" t="s">
        <v>45</v>
      </c>
      <c r="U1112" t="s">
        <v>645</v>
      </c>
    </row>
    <row r="1113" spans="1:21" x14ac:dyDescent="0.25">
      <c r="A1113">
        <v>1112</v>
      </c>
      <c r="B1113" t="s">
        <v>1305</v>
      </c>
      <c r="C1113" t="s">
        <v>1006</v>
      </c>
      <c r="D1113" t="s">
        <v>1007</v>
      </c>
      <c r="E1113">
        <v>5.5</v>
      </c>
      <c r="F1113" t="s">
        <v>158</v>
      </c>
      <c r="G1113">
        <v>8.5</v>
      </c>
      <c r="H1113" t="s">
        <v>158</v>
      </c>
      <c r="I1113">
        <v>6.4</v>
      </c>
      <c r="J1113" t="s">
        <v>45</v>
      </c>
      <c r="K1113">
        <v>16</v>
      </c>
      <c r="L1113" t="s">
        <v>45</v>
      </c>
      <c r="M1113">
        <v>34.700000000000003</v>
      </c>
      <c r="N1113">
        <v>443</v>
      </c>
      <c r="O1113">
        <v>1.8</v>
      </c>
      <c r="P1113" t="s">
        <v>45</v>
      </c>
      <c r="Q1113">
        <v>91.3</v>
      </c>
      <c r="R1113">
        <v>135</v>
      </c>
      <c r="S1113">
        <v>22.7</v>
      </c>
      <c r="T1113">
        <v>536</v>
      </c>
      <c r="U1113" t="s">
        <v>645</v>
      </c>
    </row>
    <row r="1114" spans="1:21" x14ac:dyDescent="0.25">
      <c r="A1114">
        <v>1113</v>
      </c>
      <c r="B1114" t="s">
        <v>1306</v>
      </c>
      <c r="C1114" t="s">
        <v>198</v>
      </c>
      <c r="D1114" t="s">
        <v>199</v>
      </c>
      <c r="E1114">
        <v>9.8000000000000007</v>
      </c>
      <c r="F1114" t="s">
        <v>158</v>
      </c>
      <c r="G1114">
        <v>15.4</v>
      </c>
      <c r="H1114" t="s">
        <v>158</v>
      </c>
      <c r="I1114">
        <v>6</v>
      </c>
      <c r="J1114" t="s">
        <v>45</v>
      </c>
      <c r="K1114">
        <v>2.9</v>
      </c>
      <c r="L1114" t="s">
        <v>45</v>
      </c>
      <c r="M1114">
        <v>8</v>
      </c>
      <c r="N1114" t="s">
        <v>45</v>
      </c>
      <c r="O1114">
        <v>2.2000000000000002</v>
      </c>
      <c r="P1114" t="s">
        <v>45</v>
      </c>
      <c r="Q1114">
        <v>45.7</v>
      </c>
      <c r="R1114" t="s">
        <v>45</v>
      </c>
      <c r="S1114">
        <v>4.3</v>
      </c>
      <c r="T1114" t="s">
        <v>45</v>
      </c>
      <c r="U1114" t="s">
        <v>645</v>
      </c>
    </row>
    <row r="1115" spans="1:21" x14ac:dyDescent="0.25">
      <c r="A1115">
        <v>1114</v>
      </c>
      <c r="B1115" t="s">
        <v>1307</v>
      </c>
      <c r="C1115" t="s">
        <v>198</v>
      </c>
      <c r="D1115" t="s">
        <v>199</v>
      </c>
      <c r="E1115">
        <v>15.5</v>
      </c>
      <c r="F1115" t="s">
        <v>158</v>
      </c>
      <c r="G1115">
        <v>11.6</v>
      </c>
      <c r="H1115" t="s">
        <v>158</v>
      </c>
      <c r="I1115">
        <v>3.8</v>
      </c>
      <c r="J1115" t="s">
        <v>45</v>
      </c>
      <c r="K1115">
        <v>6.7</v>
      </c>
      <c r="L1115" t="s">
        <v>45</v>
      </c>
      <c r="M1115">
        <v>17.5</v>
      </c>
      <c r="N1115" t="s">
        <v>45</v>
      </c>
      <c r="O1115">
        <v>2.1</v>
      </c>
      <c r="P1115" t="s">
        <v>45</v>
      </c>
      <c r="Q1115">
        <v>55</v>
      </c>
      <c r="R1115" t="s">
        <v>45</v>
      </c>
      <c r="S1115">
        <v>4</v>
      </c>
      <c r="T1115" t="s">
        <v>45</v>
      </c>
      <c r="U1115" t="s">
        <v>645</v>
      </c>
    </row>
    <row r="1116" spans="1:21" x14ac:dyDescent="0.25">
      <c r="A1116">
        <v>1115</v>
      </c>
      <c r="B1116" t="s">
        <v>1308</v>
      </c>
      <c r="C1116" t="s">
        <v>174</v>
      </c>
      <c r="D1116" t="s">
        <v>175</v>
      </c>
      <c r="E1116">
        <v>3.2</v>
      </c>
      <c r="F1116" t="s">
        <v>158</v>
      </c>
      <c r="G1116">
        <v>1.8</v>
      </c>
      <c r="H1116" t="s">
        <v>158</v>
      </c>
      <c r="I1116">
        <v>36.700000000000003</v>
      </c>
      <c r="J1116">
        <v>425</v>
      </c>
      <c r="K1116">
        <v>1.4</v>
      </c>
      <c r="L1116" t="s">
        <v>45</v>
      </c>
      <c r="Q1116">
        <v>19.7</v>
      </c>
      <c r="R1116" t="s">
        <v>45</v>
      </c>
      <c r="S1116">
        <v>4.9000000000000004</v>
      </c>
      <c r="T1116" t="s">
        <v>45</v>
      </c>
      <c r="U1116" t="s">
        <v>645</v>
      </c>
    </row>
    <row r="1117" spans="1:21" x14ac:dyDescent="0.25">
      <c r="A1117">
        <v>1116</v>
      </c>
      <c r="B1117" t="s">
        <v>1309</v>
      </c>
      <c r="C1117" t="s">
        <v>174</v>
      </c>
      <c r="D1117" t="s">
        <v>175</v>
      </c>
      <c r="E1117">
        <v>15.2</v>
      </c>
      <c r="F1117" t="s">
        <v>158</v>
      </c>
      <c r="G1117">
        <v>15.9</v>
      </c>
      <c r="H1117" t="s">
        <v>158</v>
      </c>
      <c r="I1117">
        <v>2.5</v>
      </c>
      <c r="J1117" t="s">
        <v>45</v>
      </c>
      <c r="K1117">
        <v>1.8</v>
      </c>
      <c r="L1117" t="s">
        <v>45</v>
      </c>
      <c r="M1117">
        <v>3.3</v>
      </c>
      <c r="N1117" t="s">
        <v>45</v>
      </c>
      <c r="O1117">
        <v>1.2</v>
      </c>
      <c r="P1117" t="s">
        <v>45</v>
      </c>
      <c r="Q1117">
        <v>38</v>
      </c>
      <c r="R1117" t="s">
        <v>45</v>
      </c>
      <c r="S1117">
        <v>18.100000000000001</v>
      </c>
      <c r="T1117" t="s">
        <v>45</v>
      </c>
      <c r="U1117" t="s">
        <v>645</v>
      </c>
    </row>
    <row r="1118" spans="1:21" x14ac:dyDescent="0.25">
      <c r="A1118">
        <v>1117</v>
      </c>
      <c r="B1118" t="s">
        <v>1310</v>
      </c>
      <c r="C1118" t="s">
        <v>265</v>
      </c>
      <c r="D1118" t="s">
        <v>266</v>
      </c>
      <c r="E1118">
        <v>8.4</v>
      </c>
      <c r="F1118" t="s">
        <v>158</v>
      </c>
      <c r="G1118">
        <v>2</v>
      </c>
      <c r="H1118" t="s">
        <v>158</v>
      </c>
      <c r="I1118">
        <v>16.899999999999999</v>
      </c>
      <c r="J1118" t="s">
        <v>45</v>
      </c>
      <c r="K1118">
        <v>9.6</v>
      </c>
      <c r="L1118" t="s">
        <v>45</v>
      </c>
      <c r="M1118">
        <v>2.2000000000000002</v>
      </c>
      <c r="N1118" t="s">
        <v>45</v>
      </c>
      <c r="O1118">
        <v>5.0999999999999996</v>
      </c>
      <c r="P1118" t="s">
        <v>45</v>
      </c>
      <c r="Q1118">
        <v>59.3</v>
      </c>
      <c r="R1118">
        <v>576</v>
      </c>
      <c r="S1118">
        <v>4.7</v>
      </c>
      <c r="T1118" t="s">
        <v>45</v>
      </c>
      <c r="U1118" t="s">
        <v>645</v>
      </c>
    </row>
    <row r="1119" spans="1:21" x14ac:dyDescent="0.25">
      <c r="A1119">
        <v>1118</v>
      </c>
      <c r="B1119" t="s">
        <v>1311</v>
      </c>
      <c r="C1119" t="s">
        <v>314</v>
      </c>
      <c r="D1119" t="s">
        <v>315</v>
      </c>
      <c r="E1119">
        <v>16.7</v>
      </c>
      <c r="F1119" t="s">
        <v>158</v>
      </c>
      <c r="G1119">
        <v>4</v>
      </c>
      <c r="H1119" t="s">
        <v>158</v>
      </c>
      <c r="I1119">
        <v>2.9</v>
      </c>
      <c r="J1119" t="s">
        <v>45</v>
      </c>
      <c r="K1119">
        <v>1.5</v>
      </c>
      <c r="L1119" t="s">
        <v>45</v>
      </c>
      <c r="Q1119">
        <v>5.0999999999999996</v>
      </c>
      <c r="R1119" t="s">
        <v>45</v>
      </c>
      <c r="S1119">
        <v>8.6999999999999993</v>
      </c>
      <c r="T1119" t="s">
        <v>45</v>
      </c>
      <c r="U1119" t="s">
        <v>645</v>
      </c>
    </row>
    <row r="1120" spans="1:21" x14ac:dyDescent="0.25">
      <c r="A1120">
        <v>1119</v>
      </c>
      <c r="B1120" t="s">
        <v>1312</v>
      </c>
      <c r="C1120" t="s">
        <v>486</v>
      </c>
      <c r="D1120" t="s">
        <v>487</v>
      </c>
      <c r="E1120">
        <v>9.9</v>
      </c>
      <c r="F1120" t="s">
        <v>158</v>
      </c>
      <c r="G1120">
        <v>33</v>
      </c>
      <c r="H1120">
        <v>295</v>
      </c>
      <c r="I1120">
        <v>4.2</v>
      </c>
      <c r="J1120" t="s">
        <v>45</v>
      </c>
      <c r="K1120">
        <v>1.1000000000000001</v>
      </c>
      <c r="L1120" t="s">
        <v>45</v>
      </c>
      <c r="M1120">
        <v>4.5999999999999996</v>
      </c>
      <c r="N1120" t="s">
        <v>45</v>
      </c>
      <c r="O1120">
        <v>2.1</v>
      </c>
      <c r="P1120" t="s">
        <v>45</v>
      </c>
      <c r="Q1120">
        <v>2.1</v>
      </c>
      <c r="R1120" t="s">
        <v>45</v>
      </c>
      <c r="S1120">
        <v>12.5</v>
      </c>
      <c r="T1120" t="s">
        <v>45</v>
      </c>
      <c r="U1120" t="s">
        <v>645</v>
      </c>
    </row>
    <row r="1121" spans="1:21" x14ac:dyDescent="0.25">
      <c r="A1121">
        <v>1120</v>
      </c>
      <c r="B1121" t="s">
        <v>1313</v>
      </c>
      <c r="C1121" t="s">
        <v>174</v>
      </c>
      <c r="D1121" t="s">
        <v>175</v>
      </c>
      <c r="E1121">
        <v>11.5</v>
      </c>
      <c r="F1121" t="s">
        <v>158</v>
      </c>
      <c r="G1121">
        <v>12</v>
      </c>
      <c r="H1121" t="s">
        <v>158</v>
      </c>
      <c r="I1121">
        <v>12.6</v>
      </c>
      <c r="J1121" t="s">
        <v>45</v>
      </c>
      <c r="K1121">
        <v>1.5</v>
      </c>
      <c r="L1121" t="s">
        <v>45</v>
      </c>
      <c r="M1121">
        <v>12.4</v>
      </c>
      <c r="N1121" t="s">
        <v>45</v>
      </c>
      <c r="O1121">
        <v>1.9</v>
      </c>
      <c r="P1121" t="s">
        <v>45</v>
      </c>
      <c r="Q1121">
        <v>4.9000000000000004</v>
      </c>
      <c r="R1121" t="s">
        <v>45</v>
      </c>
      <c r="S1121">
        <v>16.600000000000001</v>
      </c>
      <c r="T1121" t="s">
        <v>45</v>
      </c>
      <c r="U1121" t="s">
        <v>645</v>
      </c>
    </row>
    <row r="1122" spans="1:21" x14ac:dyDescent="0.25">
      <c r="A1122">
        <v>1121</v>
      </c>
      <c r="B1122" t="s">
        <v>1314</v>
      </c>
      <c r="C1122" t="s">
        <v>265</v>
      </c>
      <c r="D1122" t="s">
        <v>266</v>
      </c>
      <c r="E1122">
        <v>11.3</v>
      </c>
      <c r="F1122" t="s">
        <v>158</v>
      </c>
      <c r="G1122">
        <v>2.5</v>
      </c>
      <c r="H1122" t="s">
        <v>158</v>
      </c>
      <c r="I1122">
        <v>11.9</v>
      </c>
      <c r="J1122" t="s">
        <v>45</v>
      </c>
      <c r="K1122">
        <v>14</v>
      </c>
      <c r="L1122" t="s">
        <v>45</v>
      </c>
      <c r="Q1122">
        <v>67.900000000000006</v>
      </c>
      <c r="R1122">
        <v>481</v>
      </c>
      <c r="S1122">
        <v>4.5999999999999996</v>
      </c>
      <c r="T1122" t="s">
        <v>45</v>
      </c>
      <c r="U1122" t="s">
        <v>645</v>
      </c>
    </row>
    <row r="1123" spans="1:21" x14ac:dyDescent="0.25">
      <c r="A1123">
        <v>1122</v>
      </c>
      <c r="B1123" t="s">
        <v>1315</v>
      </c>
      <c r="C1123" t="s">
        <v>198</v>
      </c>
      <c r="D1123" t="s">
        <v>199</v>
      </c>
      <c r="E1123">
        <v>10.199999999999999</v>
      </c>
      <c r="F1123" t="s">
        <v>158</v>
      </c>
      <c r="G1123">
        <v>9.6</v>
      </c>
      <c r="H1123" t="s">
        <v>158</v>
      </c>
      <c r="I1123">
        <v>6.7</v>
      </c>
      <c r="J1123" t="s">
        <v>45</v>
      </c>
      <c r="K1123">
        <v>5.3</v>
      </c>
      <c r="L1123" t="s">
        <v>45</v>
      </c>
      <c r="M1123">
        <v>24.2</v>
      </c>
      <c r="N1123">
        <v>530</v>
      </c>
      <c r="O1123">
        <v>1.5</v>
      </c>
      <c r="P1123" t="s">
        <v>45</v>
      </c>
      <c r="Q1123">
        <v>32.5</v>
      </c>
      <c r="R1123" t="s">
        <v>45</v>
      </c>
      <c r="S1123">
        <v>4.9000000000000004</v>
      </c>
      <c r="T1123" t="s">
        <v>45</v>
      </c>
      <c r="U1123" t="s">
        <v>645</v>
      </c>
    </row>
    <row r="1124" spans="1:21" x14ac:dyDescent="0.25">
      <c r="A1124">
        <v>1123</v>
      </c>
      <c r="B1124" t="s">
        <v>1316</v>
      </c>
      <c r="C1124" t="s">
        <v>265</v>
      </c>
      <c r="D1124" t="s">
        <v>266</v>
      </c>
      <c r="E1124">
        <v>9.8000000000000007</v>
      </c>
      <c r="F1124" t="s">
        <v>158</v>
      </c>
      <c r="G1124">
        <v>3.4</v>
      </c>
      <c r="H1124" t="s">
        <v>158</v>
      </c>
      <c r="I1124">
        <v>26.1</v>
      </c>
      <c r="J1124">
        <v>566</v>
      </c>
      <c r="K1124">
        <v>5.9</v>
      </c>
      <c r="L1124" t="s">
        <v>45</v>
      </c>
      <c r="M1124">
        <v>1.4</v>
      </c>
      <c r="N1124" t="s">
        <v>45</v>
      </c>
      <c r="O1124">
        <v>4.2</v>
      </c>
      <c r="P1124" t="s">
        <v>45</v>
      </c>
      <c r="U1124" t="s">
        <v>645</v>
      </c>
    </row>
    <row r="1125" spans="1:21" x14ac:dyDescent="0.25">
      <c r="A1125">
        <v>1124</v>
      </c>
      <c r="B1125" t="s">
        <v>1317</v>
      </c>
      <c r="C1125" t="s">
        <v>198</v>
      </c>
      <c r="D1125" t="s">
        <v>199</v>
      </c>
      <c r="E1125">
        <v>10</v>
      </c>
      <c r="F1125" t="s">
        <v>158</v>
      </c>
      <c r="G1125">
        <v>8.9</v>
      </c>
      <c r="H1125" t="s">
        <v>158</v>
      </c>
      <c r="I1125">
        <v>8.8000000000000007</v>
      </c>
      <c r="J1125" t="s">
        <v>45</v>
      </c>
      <c r="K1125">
        <v>3.6</v>
      </c>
      <c r="L1125" t="s">
        <v>45</v>
      </c>
      <c r="M1125">
        <v>7.4</v>
      </c>
      <c r="N1125" t="s">
        <v>45</v>
      </c>
      <c r="O1125">
        <v>1.6</v>
      </c>
      <c r="P1125" t="s">
        <v>45</v>
      </c>
      <c r="Q1125">
        <v>28.3</v>
      </c>
      <c r="R1125" t="s">
        <v>45</v>
      </c>
      <c r="S1125">
        <v>8.3000000000000007</v>
      </c>
      <c r="T1125" t="s">
        <v>45</v>
      </c>
      <c r="U1125" t="s">
        <v>645</v>
      </c>
    </row>
    <row r="1126" spans="1:21" x14ac:dyDescent="0.25">
      <c r="A1126">
        <v>1125</v>
      </c>
      <c r="B1126" t="s">
        <v>1318</v>
      </c>
      <c r="C1126" t="s">
        <v>314</v>
      </c>
      <c r="D1126" t="s">
        <v>315</v>
      </c>
      <c r="E1126">
        <v>9.3000000000000007</v>
      </c>
      <c r="F1126" t="s">
        <v>158</v>
      </c>
      <c r="G1126">
        <v>28.3</v>
      </c>
      <c r="H1126">
        <v>340</v>
      </c>
      <c r="I1126">
        <v>12.9</v>
      </c>
      <c r="J1126" t="s">
        <v>45</v>
      </c>
      <c r="K1126">
        <v>2.5</v>
      </c>
      <c r="L1126" t="s">
        <v>45</v>
      </c>
      <c r="M1126">
        <v>10.8</v>
      </c>
      <c r="N1126" t="s">
        <v>45</v>
      </c>
      <c r="O1126">
        <v>1.3</v>
      </c>
      <c r="P1126" t="s">
        <v>45</v>
      </c>
      <c r="Q1126">
        <v>18.2</v>
      </c>
      <c r="R1126" t="s">
        <v>45</v>
      </c>
      <c r="S1126">
        <v>4.3</v>
      </c>
      <c r="T1126" t="s">
        <v>45</v>
      </c>
      <c r="U1126" t="s">
        <v>645</v>
      </c>
    </row>
    <row r="1127" spans="1:21" x14ac:dyDescent="0.25">
      <c r="A1127">
        <v>1126</v>
      </c>
      <c r="B1127" t="s">
        <v>1319</v>
      </c>
      <c r="C1127" t="s">
        <v>486</v>
      </c>
      <c r="D1127" t="s">
        <v>487</v>
      </c>
      <c r="E1127">
        <v>7.1</v>
      </c>
      <c r="F1127" t="s">
        <v>158</v>
      </c>
      <c r="G1127">
        <v>35.9</v>
      </c>
      <c r="H1127">
        <v>271</v>
      </c>
      <c r="I1127">
        <v>4.2</v>
      </c>
      <c r="J1127" t="s">
        <v>45</v>
      </c>
      <c r="K1127">
        <v>2.7</v>
      </c>
      <c r="L1127" t="s">
        <v>45</v>
      </c>
      <c r="M1127">
        <v>14.3</v>
      </c>
      <c r="N1127" t="s">
        <v>45</v>
      </c>
      <c r="O1127">
        <v>1.3</v>
      </c>
      <c r="P1127" t="s">
        <v>45</v>
      </c>
      <c r="Q1127">
        <v>4</v>
      </c>
      <c r="R1127" t="s">
        <v>45</v>
      </c>
      <c r="S1127">
        <v>23.5</v>
      </c>
      <c r="T1127">
        <v>515</v>
      </c>
      <c r="U1127" t="s">
        <v>645</v>
      </c>
    </row>
    <row r="1128" spans="1:21" x14ac:dyDescent="0.25">
      <c r="A1128">
        <v>1127</v>
      </c>
      <c r="B1128" t="s">
        <v>1320</v>
      </c>
      <c r="C1128" t="s">
        <v>314</v>
      </c>
      <c r="D1128" t="s">
        <v>315</v>
      </c>
      <c r="E1128">
        <v>10.199999999999999</v>
      </c>
      <c r="F1128" t="s">
        <v>158</v>
      </c>
      <c r="G1128">
        <v>26.1</v>
      </c>
      <c r="H1128">
        <v>367</v>
      </c>
      <c r="I1128">
        <v>5.4</v>
      </c>
      <c r="J1128" t="s">
        <v>45</v>
      </c>
      <c r="K1128">
        <v>2.4</v>
      </c>
      <c r="L1128" t="s">
        <v>45</v>
      </c>
      <c r="M1128">
        <v>5.8</v>
      </c>
      <c r="N1128" t="s">
        <v>45</v>
      </c>
      <c r="O1128">
        <v>1.3</v>
      </c>
      <c r="P1128" t="s">
        <v>45</v>
      </c>
      <c r="Q1128">
        <v>21</v>
      </c>
      <c r="R1128" t="s">
        <v>45</v>
      </c>
      <c r="S1128">
        <v>15.3</v>
      </c>
      <c r="T1128" t="s">
        <v>45</v>
      </c>
      <c r="U1128" t="s">
        <v>645</v>
      </c>
    </row>
    <row r="1129" spans="1:21" x14ac:dyDescent="0.25">
      <c r="A1129">
        <v>1128</v>
      </c>
      <c r="B1129" t="s">
        <v>1321</v>
      </c>
      <c r="C1129" t="s">
        <v>663</v>
      </c>
      <c r="D1129" t="s">
        <v>664</v>
      </c>
      <c r="E1129">
        <v>7.1</v>
      </c>
      <c r="F1129" t="s">
        <v>158</v>
      </c>
      <c r="G1129">
        <v>22.4</v>
      </c>
      <c r="H1129">
        <v>423</v>
      </c>
      <c r="I1129">
        <v>15.6</v>
      </c>
      <c r="J1129" t="s">
        <v>45</v>
      </c>
      <c r="L1129" t="s">
        <v>45</v>
      </c>
      <c r="M1129">
        <v>10.1</v>
      </c>
      <c r="N1129" t="s">
        <v>45</v>
      </c>
      <c r="O1129">
        <v>8.4</v>
      </c>
      <c r="P1129" t="s">
        <v>45</v>
      </c>
      <c r="S1129">
        <v>99.5</v>
      </c>
      <c r="T1129">
        <v>18</v>
      </c>
      <c r="U1129" t="s">
        <v>645</v>
      </c>
    </row>
    <row r="1130" spans="1:21" x14ac:dyDescent="0.25">
      <c r="A1130">
        <v>1129</v>
      </c>
      <c r="B1130" t="s">
        <v>1322</v>
      </c>
      <c r="C1130" t="s">
        <v>486</v>
      </c>
      <c r="D1130" t="s">
        <v>487</v>
      </c>
      <c r="E1130">
        <v>6.1</v>
      </c>
      <c r="F1130" t="s">
        <v>158</v>
      </c>
      <c r="G1130">
        <v>9.9</v>
      </c>
      <c r="H1130" t="s">
        <v>158</v>
      </c>
      <c r="I1130">
        <v>18.7</v>
      </c>
      <c r="J1130" t="s">
        <v>45</v>
      </c>
      <c r="K1130">
        <v>1.5</v>
      </c>
      <c r="L1130" t="s">
        <v>45</v>
      </c>
      <c r="M1130">
        <v>5.5</v>
      </c>
      <c r="N1130" t="s">
        <v>45</v>
      </c>
      <c r="O1130">
        <v>2.4</v>
      </c>
      <c r="P1130" t="s">
        <v>45</v>
      </c>
      <c r="Q1130">
        <v>11.3</v>
      </c>
      <c r="R1130" t="s">
        <v>45</v>
      </c>
      <c r="S1130">
        <v>16.2</v>
      </c>
      <c r="T1130" t="s">
        <v>45</v>
      </c>
      <c r="U1130" t="s">
        <v>645</v>
      </c>
    </row>
    <row r="1131" spans="1:21" x14ac:dyDescent="0.25">
      <c r="A1131">
        <v>1130</v>
      </c>
      <c r="B1131" t="s">
        <v>1323</v>
      </c>
      <c r="C1131" t="s">
        <v>115</v>
      </c>
      <c r="D1131" t="s">
        <v>116</v>
      </c>
      <c r="E1131">
        <v>12.2</v>
      </c>
      <c r="F1131" t="s">
        <v>158</v>
      </c>
      <c r="G1131">
        <v>6.8</v>
      </c>
      <c r="H1131" t="s">
        <v>158</v>
      </c>
      <c r="I1131">
        <v>19.600000000000001</v>
      </c>
      <c r="J1131" t="s">
        <v>45</v>
      </c>
      <c r="K1131">
        <v>1.7</v>
      </c>
      <c r="L1131" t="s">
        <v>45</v>
      </c>
      <c r="M1131">
        <v>2</v>
      </c>
      <c r="N1131" t="s">
        <v>45</v>
      </c>
      <c r="O1131">
        <v>16.8</v>
      </c>
      <c r="P1131">
        <v>585</v>
      </c>
      <c r="Q1131">
        <v>37.9</v>
      </c>
      <c r="R1131" t="s">
        <v>45</v>
      </c>
      <c r="S1131">
        <v>3.4</v>
      </c>
      <c r="T1131" t="s">
        <v>45</v>
      </c>
      <c r="U1131" t="s">
        <v>645</v>
      </c>
    </row>
    <row r="1132" spans="1:21" x14ac:dyDescent="0.25">
      <c r="A1132">
        <v>1131</v>
      </c>
      <c r="B1132" t="s">
        <v>1324</v>
      </c>
      <c r="C1132" t="s">
        <v>1325</v>
      </c>
      <c r="D1132" t="s">
        <v>1326</v>
      </c>
      <c r="E1132">
        <v>5.7</v>
      </c>
      <c r="F1132" t="s">
        <v>158</v>
      </c>
      <c r="G1132">
        <v>10.3</v>
      </c>
      <c r="H1132" t="s">
        <v>158</v>
      </c>
      <c r="I1132">
        <v>26</v>
      </c>
      <c r="J1132">
        <v>568</v>
      </c>
      <c r="K1132">
        <v>1.1000000000000001</v>
      </c>
      <c r="L1132" t="s">
        <v>45</v>
      </c>
      <c r="M1132">
        <v>6.7</v>
      </c>
      <c r="N1132" t="s">
        <v>45</v>
      </c>
      <c r="O1132">
        <v>2</v>
      </c>
      <c r="P1132" t="s">
        <v>45</v>
      </c>
      <c r="Q1132">
        <v>21</v>
      </c>
      <c r="R1132" t="s">
        <v>45</v>
      </c>
      <c r="S1132">
        <v>29.5</v>
      </c>
      <c r="T1132">
        <v>429</v>
      </c>
      <c r="U1132" t="s">
        <v>645</v>
      </c>
    </row>
    <row r="1133" spans="1:21" x14ac:dyDescent="0.25">
      <c r="A1133">
        <v>1132</v>
      </c>
      <c r="B1133" t="s">
        <v>1327</v>
      </c>
      <c r="C1133" t="s">
        <v>115</v>
      </c>
      <c r="D1133" t="s">
        <v>116</v>
      </c>
      <c r="E1133">
        <v>4.5999999999999996</v>
      </c>
      <c r="F1133" t="s">
        <v>158</v>
      </c>
      <c r="G1133">
        <v>1.4</v>
      </c>
      <c r="H1133" t="s">
        <v>158</v>
      </c>
      <c r="I1133">
        <v>37.4</v>
      </c>
      <c r="J1133">
        <v>412</v>
      </c>
      <c r="K1133">
        <v>1.5</v>
      </c>
      <c r="L1133" t="s">
        <v>45</v>
      </c>
      <c r="Q1133">
        <v>9.6</v>
      </c>
      <c r="R1133" t="s">
        <v>45</v>
      </c>
      <c r="S1133">
        <v>3.9</v>
      </c>
      <c r="T1133" t="s">
        <v>45</v>
      </c>
      <c r="U1133" t="s">
        <v>645</v>
      </c>
    </row>
    <row r="1134" spans="1:21" x14ac:dyDescent="0.25">
      <c r="A1134">
        <v>1133</v>
      </c>
      <c r="B1134" t="s">
        <v>1328</v>
      </c>
      <c r="C1134" t="s">
        <v>663</v>
      </c>
      <c r="D1134" t="s">
        <v>664</v>
      </c>
      <c r="E1134">
        <v>9.3000000000000007</v>
      </c>
      <c r="F1134" t="s">
        <v>158</v>
      </c>
      <c r="G1134">
        <v>21</v>
      </c>
      <c r="H1134">
        <v>439</v>
      </c>
      <c r="I1134">
        <v>15.1</v>
      </c>
      <c r="J1134" t="s">
        <v>45</v>
      </c>
      <c r="K1134">
        <v>1.5</v>
      </c>
      <c r="L1134" t="s">
        <v>45</v>
      </c>
      <c r="M1134">
        <v>11.5</v>
      </c>
      <c r="N1134" t="s">
        <v>45</v>
      </c>
      <c r="O1134">
        <v>2.8</v>
      </c>
      <c r="P1134" t="s">
        <v>45</v>
      </c>
      <c r="Q1134">
        <v>19.2</v>
      </c>
      <c r="R1134" t="s">
        <v>45</v>
      </c>
      <c r="S1134">
        <v>62</v>
      </c>
      <c r="T1134">
        <v>182</v>
      </c>
      <c r="U1134" t="s">
        <v>645</v>
      </c>
    </row>
    <row r="1135" spans="1:21" x14ac:dyDescent="0.25">
      <c r="A1135">
        <v>1134</v>
      </c>
      <c r="B1135" t="s">
        <v>1329</v>
      </c>
      <c r="C1135" t="s">
        <v>486</v>
      </c>
      <c r="D1135" t="s">
        <v>487</v>
      </c>
      <c r="E1135">
        <v>9.1999999999999993</v>
      </c>
      <c r="F1135" t="s">
        <v>158</v>
      </c>
      <c r="G1135">
        <v>29.3</v>
      </c>
      <c r="H1135">
        <v>331</v>
      </c>
      <c r="I1135">
        <v>4</v>
      </c>
      <c r="J1135" t="s">
        <v>45</v>
      </c>
      <c r="K1135">
        <v>1.1000000000000001</v>
      </c>
      <c r="L1135" t="s">
        <v>45</v>
      </c>
      <c r="M1135">
        <v>14.4</v>
      </c>
      <c r="N1135" t="s">
        <v>45</v>
      </c>
      <c r="O1135">
        <v>2.1</v>
      </c>
      <c r="P1135" t="s">
        <v>45</v>
      </c>
      <c r="Q1135">
        <v>5.3</v>
      </c>
      <c r="R1135" t="s">
        <v>45</v>
      </c>
      <c r="S1135">
        <v>17.100000000000001</v>
      </c>
      <c r="T1135" t="s">
        <v>45</v>
      </c>
      <c r="U1135" t="s">
        <v>645</v>
      </c>
    </row>
    <row r="1136" spans="1:21" x14ac:dyDescent="0.25">
      <c r="A1136">
        <v>1135</v>
      </c>
      <c r="B1136" t="s">
        <v>1330</v>
      </c>
      <c r="C1136" t="s">
        <v>265</v>
      </c>
      <c r="D1136" t="s">
        <v>266</v>
      </c>
      <c r="E1136">
        <v>7.2</v>
      </c>
      <c r="F1136" t="s">
        <v>158</v>
      </c>
      <c r="G1136">
        <v>9.3000000000000007</v>
      </c>
      <c r="H1136" t="s">
        <v>158</v>
      </c>
      <c r="I1136">
        <v>6</v>
      </c>
      <c r="J1136" t="s">
        <v>45</v>
      </c>
      <c r="K1136">
        <v>4.5</v>
      </c>
      <c r="L1136" t="s">
        <v>45</v>
      </c>
      <c r="M1136">
        <v>16</v>
      </c>
      <c r="N1136" t="s">
        <v>45</v>
      </c>
      <c r="O1136">
        <v>17.5</v>
      </c>
      <c r="P1136">
        <v>570</v>
      </c>
      <c r="Q1136">
        <v>51.7</v>
      </c>
      <c r="R1136" t="s">
        <v>45</v>
      </c>
      <c r="S1136">
        <v>5.4</v>
      </c>
      <c r="T1136" t="s">
        <v>45</v>
      </c>
      <c r="U1136" t="s">
        <v>645</v>
      </c>
    </row>
    <row r="1137" spans="1:21" x14ac:dyDescent="0.25">
      <c r="A1137">
        <v>1136</v>
      </c>
      <c r="B1137" t="s">
        <v>1331</v>
      </c>
      <c r="C1137" t="s">
        <v>198</v>
      </c>
      <c r="D1137" t="s">
        <v>199</v>
      </c>
      <c r="E1137">
        <v>10.4</v>
      </c>
      <c r="F1137" t="s">
        <v>158</v>
      </c>
      <c r="G1137">
        <v>38</v>
      </c>
      <c r="H1137">
        <v>247</v>
      </c>
      <c r="I1137">
        <v>4.7</v>
      </c>
      <c r="J1137" t="s">
        <v>45</v>
      </c>
      <c r="K1137">
        <v>5.6</v>
      </c>
      <c r="L1137" t="s">
        <v>45</v>
      </c>
      <c r="M1137">
        <v>11.3</v>
      </c>
      <c r="N1137" t="s">
        <v>45</v>
      </c>
      <c r="O1137">
        <v>2.2000000000000002</v>
      </c>
      <c r="P1137" t="s">
        <v>45</v>
      </c>
      <c r="Q1137">
        <v>47.7</v>
      </c>
      <c r="R1137" t="s">
        <v>45</v>
      </c>
      <c r="S1137">
        <v>8.1</v>
      </c>
      <c r="T1137" t="s">
        <v>45</v>
      </c>
      <c r="U1137" t="s">
        <v>645</v>
      </c>
    </row>
    <row r="1138" spans="1:21" x14ac:dyDescent="0.25">
      <c r="A1138">
        <v>1137</v>
      </c>
      <c r="B1138" t="s">
        <v>1332</v>
      </c>
      <c r="C1138" t="s">
        <v>1333</v>
      </c>
      <c r="D1138" t="s">
        <v>1334</v>
      </c>
      <c r="E1138">
        <v>8.8000000000000007</v>
      </c>
      <c r="F1138" t="s">
        <v>158</v>
      </c>
      <c r="G1138">
        <v>20.100000000000001</v>
      </c>
      <c r="H1138">
        <v>460</v>
      </c>
      <c r="I1138">
        <v>22.3</v>
      </c>
      <c r="J1138" t="s">
        <v>45</v>
      </c>
      <c r="K1138">
        <v>1</v>
      </c>
      <c r="L1138" t="s">
        <v>45</v>
      </c>
      <c r="M1138">
        <v>2.9</v>
      </c>
      <c r="N1138" t="s">
        <v>45</v>
      </c>
      <c r="O1138">
        <v>4.7</v>
      </c>
      <c r="P1138" t="s">
        <v>45</v>
      </c>
      <c r="Q1138">
        <v>4.4000000000000004</v>
      </c>
      <c r="R1138" t="s">
        <v>45</v>
      </c>
      <c r="S1138">
        <v>1</v>
      </c>
      <c r="T1138" t="s">
        <v>45</v>
      </c>
      <c r="U1138" t="s">
        <v>645</v>
      </c>
    </row>
    <row r="1139" spans="1:21" x14ac:dyDescent="0.25">
      <c r="A1139">
        <v>1138</v>
      </c>
      <c r="B1139" t="s">
        <v>1335</v>
      </c>
      <c r="C1139" t="s">
        <v>265</v>
      </c>
      <c r="D1139" t="s">
        <v>266</v>
      </c>
      <c r="E1139">
        <v>5</v>
      </c>
      <c r="F1139" t="s">
        <v>158</v>
      </c>
      <c r="G1139">
        <v>5.8</v>
      </c>
      <c r="H1139" t="s">
        <v>158</v>
      </c>
      <c r="I1139">
        <v>26</v>
      </c>
      <c r="J1139">
        <v>567</v>
      </c>
      <c r="K1139">
        <v>7.7</v>
      </c>
      <c r="L1139" t="s">
        <v>45</v>
      </c>
      <c r="M1139">
        <v>2</v>
      </c>
      <c r="N1139" t="s">
        <v>45</v>
      </c>
      <c r="O1139">
        <v>4.8</v>
      </c>
      <c r="P1139" t="s">
        <v>45</v>
      </c>
      <c r="Q1139">
        <v>52.6</v>
      </c>
      <c r="R1139" t="s">
        <v>45</v>
      </c>
      <c r="S1139">
        <v>5</v>
      </c>
      <c r="T1139" t="s">
        <v>45</v>
      </c>
      <c r="U1139" t="s">
        <v>645</v>
      </c>
    </row>
    <row r="1140" spans="1:21" x14ac:dyDescent="0.25">
      <c r="A1140">
        <v>1139</v>
      </c>
      <c r="B1140" t="s">
        <v>1336</v>
      </c>
      <c r="C1140" t="s">
        <v>265</v>
      </c>
      <c r="D1140" t="s">
        <v>266</v>
      </c>
      <c r="E1140">
        <v>7.8</v>
      </c>
      <c r="F1140" t="s">
        <v>158</v>
      </c>
      <c r="G1140">
        <v>4.5</v>
      </c>
      <c r="H1140" t="s">
        <v>158</v>
      </c>
      <c r="I1140">
        <v>10</v>
      </c>
      <c r="J1140" t="s">
        <v>45</v>
      </c>
      <c r="K1140">
        <v>15.6</v>
      </c>
      <c r="L1140" t="s">
        <v>45</v>
      </c>
      <c r="M1140">
        <v>2.6</v>
      </c>
      <c r="N1140" t="s">
        <v>45</v>
      </c>
      <c r="O1140">
        <v>4.3</v>
      </c>
      <c r="P1140" t="s">
        <v>45</v>
      </c>
      <c r="Q1140">
        <v>77.3</v>
      </c>
      <c r="R1140">
        <v>357</v>
      </c>
      <c r="S1140">
        <v>5.4</v>
      </c>
      <c r="T1140" t="s">
        <v>45</v>
      </c>
      <c r="U1140" t="s">
        <v>645</v>
      </c>
    </row>
    <row r="1141" spans="1:21" x14ac:dyDescent="0.25">
      <c r="A1141">
        <v>1140</v>
      </c>
      <c r="B1141" t="s">
        <v>1337</v>
      </c>
      <c r="C1141" t="s">
        <v>190</v>
      </c>
      <c r="D1141" t="s">
        <v>191</v>
      </c>
      <c r="E1141">
        <v>8.6999999999999993</v>
      </c>
      <c r="F1141" t="s">
        <v>158</v>
      </c>
      <c r="G1141">
        <v>4.5999999999999996</v>
      </c>
      <c r="H1141" t="s">
        <v>158</v>
      </c>
      <c r="I1141">
        <v>16.600000000000001</v>
      </c>
      <c r="J1141" t="s">
        <v>45</v>
      </c>
      <c r="K1141">
        <v>3.2</v>
      </c>
      <c r="L1141" t="s">
        <v>45</v>
      </c>
      <c r="M1141">
        <v>4.2</v>
      </c>
      <c r="N1141" t="s">
        <v>45</v>
      </c>
      <c r="O1141">
        <v>1.2</v>
      </c>
      <c r="P1141" t="s">
        <v>45</v>
      </c>
      <c r="Q1141">
        <v>30.9</v>
      </c>
      <c r="R1141" t="s">
        <v>45</v>
      </c>
      <c r="S1141">
        <v>11.5</v>
      </c>
      <c r="T1141" t="s">
        <v>45</v>
      </c>
      <c r="U1141" t="s">
        <v>645</v>
      </c>
    </row>
    <row r="1142" spans="1:21" x14ac:dyDescent="0.25">
      <c r="A1142">
        <v>1141</v>
      </c>
      <c r="B1142" t="s">
        <v>1338</v>
      </c>
      <c r="C1142" t="s">
        <v>190</v>
      </c>
      <c r="D1142" t="s">
        <v>191</v>
      </c>
      <c r="E1142">
        <v>3.4</v>
      </c>
      <c r="F1142" t="s">
        <v>158</v>
      </c>
      <c r="G1142">
        <v>2.2999999999999998</v>
      </c>
      <c r="H1142" t="s">
        <v>158</v>
      </c>
      <c r="I1142">
        <v>34.200000000000003</v>
      </c>
      <c r="J1142">
        <v>454</v>
      </c>
      <c r="K1142">
        <v>3.2</v>
      </c>
      <c r="L1142" t="s">
        <v>45</v>
      </c>
      <c r="Q1142">
        <v>25.1</v>
      </c>
      <c r="R1142" t="s">
        <v>45</v>
      </c>
      <c r="S1142">
        <v>4.2</v>
      </c>
      <c r="T1142" t="s">
        <v>45</v>
      </c>
      <c r="U1142" t="s">
        <v>645</v>
      </c>
    </row>
    <row r="1143" spans="1:21" x14ac:dyDescent="0.25">
      <c r="A1143">
        <v>1142</v>
      </c>
      <c r="B1143" t="s">
        <v>1339</v>
      </c>
      <c r="C1143" t="s">
        <v>190</v>
      </c>
      <c r="D1143" t="s">
        <v>191</v>
      </c>
      <c r="E1143">
        <v>4.5</v>
      </c>
      <c r="F1143" t="s">
        <v>158</v>
      </c>
      <c r="G1143">
        <v>1.3</v>
      </c>
      <c r="H1143" t="s">
        <v>158</v>
      </c>
      <c r="I1143">
        <v>29.5</v>
      </c>
      <c r="J1143">
        <v>521</v>
      </c>
      <c r="K1143">
        <v>5.5</v>
      </c>
      <c r="L1143" t="s">
        <v>45</v>
      </c>
      <c r="O1143">
        <v>1.4</v>
      </c>
      <c r="P1143" t="s">
        <v>45</v>
      </c>
      <c r="Q1143">
        <v>23.3</v>
      </c>
      <c r="R1143" t="s">
        <v>45</v>
      </c>
      <c r="S1143">
        <v>6.3</v>
      </c>
      <c r="T1143" t="s">
        <v>45</v>
      </c>
      <c r="U1143" t="s">
        <v>645</v>
      </c>
    </row>
    <row r="1144" spans="1:21" x14ac:dyDescent="0.25">
      <c r="A1144">
        <v>1143</v>
      </c>
      <c r="B1144" t="s">
        <v>1340</v>
      </c>
      <c r="C1144" t="s">
        <v>190</v>
      </c>
      <c r="D1144" t="s">
        <v>191</v>
      </c>
      <c r="E1144">
        <v>12.3</v>
      </c>
      <c r="F1144" t="s">
        <v>158</v>
      </c>
      <c r="G1144">
        <v>2.8</v>
      </c>
      <c r="H1144" t="s">
        <v>158</v>
      </c>
      <c r="I1144">
        <v>21.7</v>
      </c>
      <c r="J1144" t="s">
        <v>45</v>
      </c>
      <c r="K1144">
        <v>3.8</v>
      </c>
      <c r="L1144" t="s">
        <v>45</v>
      </c>
      <c r="M1144">
        <v>1.8</v>
      </c>
      <c r="N1144" t="s">
        <v>45</v>
      </c>
      <c r="O1144">
        <v>1.3</v>
      </c>
      <c r="P1144" t="s">
        <v>45</v>
      </c>
      <c r="Q1144">
        <v>42.5</v>
      </c>
      <c r="R1144" t="s">
        <v>45</v>
      </c>
      <c r="S1144">
        <v>6.8</v>
      </c>
      <c r="T1144" t="s">
        <v>45</v>
      </c>
      <c r="U1144" t="s">
        <v>645</v>
      </c>
    </row>
    <row r="1145" spans="1:21" x14ac:dyDescent="0.25">
      <c r="A1145">
        <v>1144</v>
      </c>
      <c r="B1145" t="s">
        <v>1341</v>
      </c>
      <c r="C1145" t="s">
        <v>218</v>
      </c>
      <c r="D1145" t="s">
        <v>219</v>
      </c>
      <c r="E1145">
        <v>3</v>
      </c>
      <c r="F1145" t="s">
        <v>158</v>
      </c>
      <c r="G1145">
        <v>1.1000000000000001</v>
      </c>
      <c r="H1145" t="s">
        <v>158</v>
      </c>
      <c r="I1145">
        <v>6.6</v>
      </c>
      <c r="J1145" t="s">
        <v>45</v>
      </c>
      <c r="K1145">
        <v>31.2</v>
      </c>
      <c r="L1145">
        <v>423</v>
      </c>
      <c r="M1145">
        <v>11.4</v>
      </c>
      <c r="N1145" t="s">
        <v>45</v>
      </c>
      <c r="O1145">
        <v>5.0999999999999996</v>
      </c>
      <c r="P1145" t="s">
        <v>45</v>
      </c>
      <c r="Q1145">
        <v>42.2</v>
      </c>
      <c r="R1145" t="s">
        <v>45</v>
      </c>
      <c r="S1145">
        <v>5.0999999999999996</v>
      </c>
      <c r="T1145" t="s">
        <v>45</v>
      </c>
      <c r="U1145" t="s">
        <v>645</v>
      </c>
    </row>
    <row r="1146" spans="1:21" x14ac:dyDescent="0.25">
      <c r="A1146">
        <v>1145</v>
      </c>
      <c r="B1146" t="s">
        <v>1342</v>
      </c>
      <c r="C1146" t="s">
        <v>218</v>
      </c>
      <c r="D1146" t="s">
        <v>219</v>
      </c>
      <c r="E1146">
        <v>6.5</v>
      </c>
      <c r="F1146" t="s">
        <v>158</v>
      </c>
      <c r="G1146">
        <v>3.2</v>
      </c>
      <c r="H1146" t="s">
        <v>158</v>
      </c>
      <c r="I1146">
        <v>9.6999999999999993</v>
      </c>
      <c r="J1146" t="s">
        <v>45</v>
      </c>
      <c r="K1146">
        <v>22.4</v>
      </c>
      <c r="L1146">
        <v>521</v>
      </c>
      <c r="M1146">
        <v>5.5</v>
      </c>
      <c r="N1146" t="s">
        <v>45</v>
      </c>
      <c r="O1146">
        <v>4.3</v>
      </c>
      <c r="P1146" t="s">
        <v>45</v>
      </c>
      <c r="Q1146">
        <v>50</v>
      </c>
      <c r="R1146" t="s">
        <v>45</v>
      </c>
      <c r="S1146">
        <v>4</v>
      </c>
      <c r="T1146" t="s">
        <v>45</v>
      </c>
      <c r="U1146" t="s">
        <v>645</v>
      </c>
    </row>
    <row r="1147" spans="1:21" x14ac:dyDescent="0.25">
      <c r="A1147">
        <v>1146</v>
      </c>
      <c r="B1147" t="s">
        <v>1343</v>
      </c>
      <c r="C1147" t="s">
        <v>331</v>
      </c>
      <c r="D1147" t="s">
        <v>332</v>
      </c>
      <c r="E1147">
        <v>10.3</v>
      </c>
      <c r="F1147" t="s">
        <v>158</v>
      </c>
      <c r="G1147">
        <v>7</v>
      </c>
      <c r="H1147" t="s">
        <v>158</v>
      </c>
      <c r="I1147">
        <v>12.5</v>
      </c>
      <c r="J1147" t="s">
        <v>45</v>
      </c>
      <c r="K1147">
        <v>1.4</v>
      </c>
      <c r="L1147" t="s">
        <v>45</v>
      </c>
      <c r="M1147">
        <v>5.6</v>
      </c>
      <c r="N1147" t="s">
        <v>45</v>
      </c>
      <c r="O1147">
        <v>2.5</v>
      </c>
      <c r="P1147" t="s">
        <v>45</v>
      </c>
      <c r="Q1147">
        <v>14.8</v>
      </c>
      <c r="R1147" t="s">
        <v>45</v>
      </c>
      <c r="S1147">
        <v>6.9</v>
      </c>
      <c r="T1147" t="s">
        <v>45</v>
      </c>
      <c r="U1147" t="s">
        <v>645</v>
      </c>
    </row>
    <row r="1148" spans="1:21" x14ac:dyDescent="0.25">
      <c r="A1148">
        <v>1147</v>
      </c>
      <c r="B1148" t="s">
        <v>1344</v>
      </c>
      <c r="C1148" t="s">
        <v>331</v>
      </c>
      <c r="D1148" t="s">
        <v>332</v>
      </c>
      <c r="E1148">
        <v>8.8000000000000007</v>
      </c>
      <c r="F1148" t="s">
        <v>158</v>
      </c>
      <c r="G1148">
        <v>7.2</v>
      </c>
      <c r="H1148" t="s">
        <v>158</v>
      </c>
      <c r="I1148">
        <v>12.4</v>
      </c>
      <c r="J1148" t="s">
        <v>45</v>
      </c>
      <c r="K1148">
        <v>1.5</v>
      </c>
      <c r="L1148" t="s">
        <v>45</v>
      </c>
      <c r="M1148">
        <v>11.6</v>
      </c>
      <c r="N1148" t="s">
        <v>45</v>
      </c>
      <c r="O1148">
        <v>1.9</v>
      </c>
      <c r="P1148" t="s">
        <v>45</v>
      </c>
      <c r="Q1148">
        <v>5.4</v>
      </c>
      <c r="R1148" t="s">
        <v>45</v>
      </c>
      <c r="S1148">
        <v>5.6</v>
      </c>
      <c r="T1148" t="s">
        <v>45</v>
      </c>
      <c r="U1148" t="s">
        <v>645</v>
      </c>
    </row>
    <row r="1149" spans="1:21" x14ac:dyDescent="0.25">
      <c r="A1149">
        <v>1148</v>
      </c>
      <c r="B1149" t="s">
        <v>1345</v>
      </c>
      <c r="C1149" t="s">
        <v>93</v>
      </c>
      <c r="D1149" t="s">
        <v>94</v>
      </c>
      <c r="E1149">
        <v>4.0999999999999996</v>
      </c>
      <c r="F1149" t="s">
        <v>158</v>
      </c>
      <c r="G1149">
        <v>2.1</v>
      </c>
      <c r="H1149" t="s">
        <v>158</v>
      </c>
      <c r="I1149">
        <v>11.2</v>
      </c>
      <c r="J1149" t="s">
        <v>45</v>
      </c>
      <c r="K1149">
        <v>5.5</v>
      </c>
      <c r="L1149" t="s">
        <v>45</v>
      </c>
      <c r="M1149">
        <v>40.200000000000003</v>
      </c>
      <c r="N1149">
        <v>404</v>
      </c>
      <c r="O1149">
        <v>20.7</v>
      </c>
      <c r="P1149">
        <v>529</v>
      </c>
      <c r="Q1149">
        <v>40.200000000000003</v>
      </c>
      <c r="R1149" t="s">
        <v>45</v>
      </c>
      <c r="S1149">
        <v>9.6999999999999993</v>
      </c>
      <c r="T1149" t="s">
        <v>45</v>
      </c>
      <c r="U1149" t="s">
        <v>645</v>
      </c>
    </row>
    <row r="1150" spans="1:21" x14ac:dyDescent="0.25">
      <c r="A1150">
        <v>1149</v>
      </c>
      <c r="B1150" t="s">
        <v>1346</v>
      </c>
      <c r="C1150" t="s">
        <v>62</v>
      </c>
      <c r="D1150" t="s">
        <v>63</v>
      </c>
      <c r="E1150">
        <v>8</v>
      </c>
      <c r="F1150" t="s">
        <v>158</v>
      </c>
      <c r="G1150">
        <v>2.5</v>
      </c>
      <c r="H1150" t="s">
        <v>158</v>
      </c>
      <c r="I1150">
        <v>5.3</v>
      </c>
      <c r="J1150" t="s">
        <v>45</v>
      </c>
      <c r="K1150">
        <v>7.4</v>
      </c>
      <c r="L1150" t="s">
        <v>45</v>
      </c>
      <c r="O1150">
        <v>31.3</v>
      </c>
      <c r="P1150">
        <v>419</v>
      </c>
      <c r="Q1150">
        <v>67.8</v>
      </c>
      <c r="R1150">
        <v>484</v>
      </c>
      <c r="S1150">
        <v>7.8</v>
      </c>
      <c r="T1150" t="s">
        <v>45</v>
      </c>
      <c r="U1150" t="s">
        <v>645</v>
      </c>
    </row>
    <row r="1151" spans="1:21" x14ac:dyDescent="0.25">
      <c r="A1151">
        <v>1150</v>
      </c>
      <c r="B1151" t="s">
        <v>1347</v>
      </c>
      <c r="C1151" t="s">
        <v>62</v>
      </c>
      <c r="D1151" t="s">
        <v>63</v>
      </c>
      <c r="E1151">
        <v>10.1</v>
      </c>
      <c r="F1151" t="s">
        <v>158</v>
      </c>
      <c r="G1151">
        <v>2.2000000000000002</v>
      </c>
      <c r="H1151" t="s">
        <v>158</v>
      </c>
      <c r="I1151">
        <v>1.3</v>
      </c>
      <c r="J1151" t="s">
        <v>45</v>
      </c>
      <c r="K1151">
        <v>4.4000000000000004</v>
      </c>
      <c r="L1151" t="s">
        <v>45</v>
      </c>
      <c r="M1151">
        <v>30.3</v>
      </c>
      <c r="N1151">
        <v>471</v>
      </c>
      <c r="O1151">
        <v>23.5</v>
      </c>
      <c r="P1151">
        <v>486</v>
      </c>
      <c r="Q1151">
        <v>45.1</v>
      </c>
      <c r="R1151" t="s">
        <v>45</v>
      </c>
      <c r="S1151">
        <v>5</v>
      </c>
      <c r="T1151" t="s">
        <v>45</v>
      </c>
      <c r="U1151" t="s">
        <v>645</v>
      </c>
    </row>
    <row r="1152" spans="1:21" x14ac:dyDescent="0.25">
      <c r="A1152">
        <v>1151</v>
      </c>
      <c r="B1152" t="s">
        <v>1348</v>
      </c>
      <c r="C1152" t="s">
        <v>62</v>
      </c>
      <c r="D1152" t="s">
        <v>63</v>
      </c>
      <c r="E1152">
        <v>11.2</v>
      </c>
      <c r="F1152" t="s">
        <v>158</v>
      </c>
      <c r="G1152">
        <v>2</v>
      </c>
      <c r="H1152" t="s">
        <v>158</v>
      </c>
      <c r="I1152">
        <v>7.4</v>
      </c>
      <c r="J1152" t="s">
        <v>45</v>
      </c>
      <c r="K1152">
        <v>5.5</v>
      </c>
      <c r="L1152" t="s">
        <v>45</v>
      </c>
      <c r="M1152">
        <v>29.7</v>
      </c>
      <c r="N1152">
        <v>477</v>
      </c>
      <c r="O1152">
        <v>32.700000000000003</v>
      </c>
      <c r="P1152">
        <v>410</v>
      </c>
      <c r="Q1152">
        <v>60.1</v>
      </c>
      <c r="R1152">
        <v>566</v>
      </c>
      <c r="S1152">
        <v>5.2</v>
      </c>
      <c r="T1152" t="s">
        <v>45</v>
      </c>
      <c r="U1152" t="s">
        <v>645</v>
      </c>
    </row>
    <row r="1153" spans="1:21" x14ac:dyDescent="0.25">
      <c r="A1153">
        <v>1152</v>
      </c>
      <c r="B1153" t="s">
        <v>1349</v>
      </c>
      <c r="C1153" t="s">
        <v>62</v>
      </c>
      <c r="D1153" t="s">
        <v>63</v>
      </c>
      <c r="E1153">
        <v>13.2</v>
      </c>
      <c r="F1153" t="s">
        <v>158</v>
      </c>
      <c r="G1153">
        <v>3.3</v>
      </c>
      <c r="H1153" t="s">
        <v>158</v>
      </c>
      <c r="I1153">
        <v>1.6</v>
      </c>
      <c r="J1153" t="s">
        <v>45</v>
      </c>
      <c r="K1153">
        <v>2.5</v>
      </c>
      <c r="L1153" t="s">
        <v>45</v>
      </c>
      <c r="M1153">
        <v>31.3</v>
      </c>
      <c r="N1153">
        <v>461</v>
      </c>
      <c r="O1153">
        <v>54.9</v>
      </c>
      <c r="P1153">
        <v>259</v>
      </c>
      <c r="Q1153">
        <v>10</v>
      </c>
      <c r="R1153" t="s">
        <v>45</v>
      </c>
      <c r="S1153">
        <v>5.4</v>
      </c>
      <c r="T1153" t="s">
        <v>45</v>
      </c>
      <c r="U1153" t="s">
        <v>645</v>
      </c>
    </row>
    <row r="1154" spans="1:21" x14ac:dyDescent="0.25">
      <c r="A1154">
        <v>1153</v>
      </c>
      <c r="B1154" t="s">
        <v>1350</v>
      </c>
      <c r="C1154" t="s">
        <v>120</v>
      </c>
      <c r="D1154" t="s">
        <v>121</v>
      </c>
      <c r="E1154">
        <v>6.3</v>
      </c>
      <c r="F1154" t="s">
        <v>158</v>
      </c>
      <c r="G1154">
        <v>5.4</v>
      </c>
      <c r="H1154" t="s">
        <v>158</v>
      </c>
      <c r="I1154">
        <v>31.6</v>
      </c>
      <c r="J1154">
        <v>489</v>
      </c>
      <c r="K1154">
        <v>2</v>
      </c>
      <c r="L1154" t="s">
        <v>45</v>
      </c>
      <c r="M1154">
        <v>7.7</v>
      </c>
      <c r="N1154" t="s">
        <v>45</v>
      </c>
      <c r="O1154">
        <v>3.7</v>
      </c>
      <c r="P1154" t="s">
        <v>45</v>
      </c>
      <c r="Q1154">
        <v>15.9</v>
      </c>
      <c r="R1154" t="s">
        <v>45</v>
      </c>
      <c r="S1154">
        <v>7</v>
      </c>
      <c r="T1154" t="s">
        <v>45</v>
      </c>
      <c r="U1154" t="s">
        <v>645</v>
      </c>
    </row>
    <row r="1155" spans="1:21" x14ac:dyDescent="0.25">
      <c r="A1155">
        <v>1154</v>
      </c>
      <c r="B1155" t="s">
        <v>1351</v>
      </c>
      <c r="C1155" t="s">
        <v>120</v>
      </c>
      <c r="D1155" t="s">
        <v>121</v>
      </c>
      <c r="E1155">
        <v>13.1</v>
      </c>
      <c r="F1155" t="s">
        <v>158</v>
      </c>
      <c r="G1155">
        <v>9.1999999999999993</v>
      </c>
      <c r="H1155" t="s">
        <v>158</v>
      </c>
      <c r="I1155">
        <v>7.5</v>
      </c>
      <c r="J1155" t="s">
        <v>45</v>
      </c>
      <c r="K1155">
        <v>3.6</v>
      </c>
      <c r="L1155" t="s">
        <v>45</v>
      </c>
      <c r="M1155">
        <v>12.9</v>
      </c>
      <c r="N1155" t="s">
        <v>45</v>
      </c>
      <c r="O1155">
        <v>9.1</v>
      </c>
      <c r="P1155" t="s">
        <v>45</v>
      </c>
      <c r="Q1155">
        <v>25.9</v>
      </c>
      <c r="R1155" t="s">
        <v>45</v>
      </c>
      <c r="S1155">
        <v>6.8</v>
      </c>
      <c r="T1155" t="s">
        <v>45</v>
      </c>
      <c r="U1155" t="s">
        <v>645</v>
      </c>
    </row>
    <row r="1156" spans="1:21" x14ac:dyDescent="0.25">
      <c r="A1156">
        <v>1155</v>
      </c>
      <c r="B1156" t="s">
        <v>1352</v>
      </c>
      <c r="C1156" t="s">
        <v>120</v>
      </c>
      <c r="D1156" t="s">
        <v>121</v>
      </c>
      <c r="E1156">
        <v>11.4</v>
      </c>
      <c r="F1156" t="s">
        <v>158</v>
      </c>
      <c r="G1156">
        <v>7.8</v>
      </c>
      <c r="H1156" t="s">
        <v>158</v>
      </c>
      <c r="I1156">
        <v>10.8</v>
      </c>
      <c r="J1156" t="s">
        <v>45</v>
      </c>
      <c r="K1156">
        <v>3.2</v>
      </c>
      <c r="L1156" t="s">
        <v>45</v>
      </c>
      <c r="M1156">
        <v>35.700000000000003</v>
      </c>
      <c r="N1156">
        <v>436</v>
      </c>
      <c r="O1156">
        <v>7.5</v>
      </c>
      <c r="P1156" t="s">
        <v>45</v>
      </c>
      <c r="Q1156">
        <v>15.3</v>
      </c>
      <c r="R1156" t="s">
        <v>45</v>
      </c>
      <c r="S1156">
        <v>5.9</v>
      </c>
      <c r="T1156" t="s">
        <v>45</v>
      </c>
      <c r="U1156" t="s">
        <v>645</v>
      </c>
    </row>
    <row r="1157" spans="1:21" x14ac:dyDescent="0.25">
      <c r="A1157">
        <v>1156</v>
      </c>
      <c r="B1157" t="s">
        <v>1353</v>
      </c>
      <c r="C1157" t="s">
        <v>120</v>
      </c>
      <c r="D1157" t="s">
        <v>121</v>
      </c>
      <c r="E1157">
        <v>9.1</v>
      </c>
      <c r="F1157" t="s">
        <v>158</v>
      </c>
      <c r="G1157">
        <v>4.0999999999999996</v>
      </c>
      <c r="H1157" t="s">
        <v>158</v>
      </c>
      <c r="I1157">
        <v>13.6</v>
      </c>
      <c r="J1157" t="s">
        <v>45</v>
      </c>
      <c r="K1157">
        <v>7.2</v>
      </c>
      <c r="L1157" t="s">
        <v>45</v>
      </c>
      <c r="M1157">
        <v>13.4</v>
      </c>
      <c r="N1157" t="s">
        <v>45</v>
      </c>
      <c r="O1157">
        <v>6.7</v>
      </c>
      <c r="P1157" t="s">
        <v>45</v>
      </c>
      <c r="Q1157">
        <v>41.5</v>
      </c>
      <c r="R1157" t="s">
        <v>45</v>
      </c>
      <c r="S1157">
        <v>7</v>
      </c>
      <c r="T1157" t="s">
        <v>45</v>
      </c>
      <c r="U1157" t="s">
        <v>645</v>
      </c>
    </row>
    <row r="1158" spans="1:21" x14ac:dyDescent="0.25">
      <c r="A1158">
        <v>1157</v>
      </c>
      <c r="B1158" t="s">
        <v>1354</v>
      </c>
      <c r="C1158" t="s">
        <v>120</v>
      </c>
      <c r="D1158" t="s">
        <v>121</v>
      </c>
      <c r="E1158">
        <v>7.8</v>
      </c>
      <c r="F1158" t="s">
        <v>158</v>
      </c>
      <c r="G1158">
        <v>5.7</v>
      </c>
      <c r="H1158" t="s">
        <v>158</v>
      </c>
      <c r="I1158">
        <v>9</v>
      </c>
      <c r="J1158" t="s">
        <v>45</v>
      </c>
      <c r="K1158">
        <v>6.6</v>
      </c>
      <c r="L1158" t="s">
        <v>45</v>
      </c>
      <c r="M1158">
        <v>8.5</v>
      </c>
      <c r="N1158" t="s">
        <v>45</v>
      </c>
      <c r="O1158">
        <v>6.8</v>
      </c>
      <c r="P1158" t="s">
        <v>45</v>
      </c>
      <c r="Q1158">
        <v>35.799999999999997</v>
      </c>
      <c r="R1158" t="s">
        <v>45</v>
      </c>
      <c r="S1158">
        <v>6.6</v>
      </c>
      <c r="T1158" t="s">
        <v>45</v>
      </c>
      <c r="U1158" t="s">
        <v>645</v>
      </c>
    </row>
    <row r="1159" spans="1:21" x14ac:dyDescent="0.25">
      <c r="A1159">
        <v>1158</v>
      </c>
      <c r="B1159" t="s">
        <v>1355</v>
      </c>
      <c r="C1159" t="s">
        <v>454</v>
      </c>
      <c r="D1159" t="s">
        <v>455</v>
      </c>
      <c r="E1159">
        <v>5.0999999999999996</v>
      </c>
      <c r="F1159" t="s">
        <v>158</v>
      </c>
      <c r="G1159">
        <v>10.199999999999999</v>
      </c>
      <c r="H1159" t="s">
        <v>158</v>
      </c>
      <c r="I1159">
        <v>1.8</v>
      </c>
      <c r="J1159" t="s">
        <v>45</v>
      </c>
      <c r="K1159">
        <v>34.1</v>
      </c>
      <c r="L1159">
        <v>402</v>
      </c>
      <c r="M1159">
        <v>4.0999999999999996</v>
      </c>
      <c r="N1159" t="s">
        <v>45</v>
      </c>
      <c r="O1159">
        <v>1.2</v>
      </c>
      <c r="P1159" t="s">
        <v>45</v>
      </c>
      <c r="Q1159">
        <v>45</v>
      </c>
      <c r="R1159" t="s">
        <v>45</v>
      </c>
      <c r="S1159">
        <v>10.9</v>
      </c>
      <c r="T1159" t="s">
        <v>45</v>
      </c>
      <c r="U1159" t="s">
        <v>645</v>
      </c>
    </row>
    <row r="1160" spans="1:21" x14ac:dyDescent="0.25">
      <c r="A1160">
        <v>1159</v>
      </c>
      <c r="B1160" t="s">
        <v>1356</v>
      </c>
      <c r="C1160" t="s">
        <v>22</v>
      </c>
      <c r="D1160" t="s">
        <v>23</v>
      </c>
      <c r="E1160">
        <v>6.9</v>
      </c>
      <c r="F1160" t="s">
        <v>158</v>
      </c>
      <c r="G1160">
        <v>6</v>
      </c>
      <c r="H1160" t="s">
        <v>158</v>
      </c>
      <c r="I1160">
        <v>6.9</v>
      </c>
      <c r="J1160" t="s">
        <v>45</v>
      </c>
      <c r="K1160">
        <v>12.7</v>
      </c>
      <c r="L1160" t="s">
        <v>45</v>
      </c>
      <c r="M1160">
        <v>6.3</v>
      </c>
      <c r="N1160" t="s">
        <v>45</v>
      </c>
      <c r="O1160">
        <v>4.5999999999999996</v>
      </c>
      <c r="P1160" t="s">
        <v>45</v>
      </c>
      <c r="Q1160">
        <v>61.8</v>
      </c>
      <c r="R1160">
        <v>549</v>
      </c>
      <c r="S1160">
        <v>9.6999999999999993</v>
      </c>
      <c r="T1160" t="s">
        <v>45</v>
      </c>
      <c r="U1160" t="s">
        <v>645</v>
      </c>
    </row>
    <row r="1161" spans="1:21" x14ac:dyDescent="0.25">
      <c r="A1161">
        <v>1160</v>
      </c>
      <c r="B1161" t="s">
        <v>1357</v>
      </c>
      <c r="C1161" t="s">
        <v>1358</v>
      </c>
      <c r="D1161" t="s">
        <v>1359</v>
      </c>
      <c r="E1161">
        <v>17.2</v>
      </c>
      <c r="F1161">
        <v>492</v>
      </c>
      <c r="G1161">
        <v>6.9</v>
      </c>
      <c r="H1161" t="s">
        <v>158</v>
      </c>
      <c r="I1161">
        <v>4.2</v>
      </c>
      <c r="J1161" t="s">
        <v>45</v>
      </c>
      <c r="K1161">
        <v>5.8</v>
      </c>
      <c r="L1161" t="s">
        <v>45</v>
      </c>
      <c r="M1161">
        <v>3.3</v>
      </c>
      <c r="N1161" t="s">
        <v>45</v>
      </c>
      <c r="O1161">
        <v>4.9000000000000004</v>
      </c>
      <c r="P1161" t="s">
        <v>45</v>
      </c>
      <c r="Q1161">
        <v>94.5</v>
      </c>
      <c r="R1161">
        <v>88</v>
      </c>
      <c r="S1161">
        <v>64.3</v>
      </c>
      <c r="T1161">
        <v>171</v>
      </c>
      <c r="U1161" t="s">
        <v>645</v>
      </c>
    </row>
    <row r="1162" spans="1:21" x14ac:dyDescent="0.25">
      <c r="A1162">
        <v>1161</v>
      </c>
      <c r="B1162" t="s">
        <v>1360</v>
      </c>
      <c r="C1162" t="s">
        <v>398</v>
      </c>
      <c r="D1162" t="s">
        <v>399</v>
      </c>
      <c r="E1162">
        <v>5.0999999999999996</v>
      </c>
      <c r="F1162" t="s">
        <v>158</v>
      </c>
      <c r="G1162">
        <v>3.2</v>
      </c>
      <c r="H1162" t="s">
        <v>158</v>
      </c>
      <c r="I1162">
        <v>30.3</v>
      </c>
      <c r="J1162">
        <v>509</v>
      </c>
      <c r="K1162">
        <v>2.5</v>
      </c>
      <c r="L1162" t="s">
        <v>45</v>
      </c>
      <c r="O1162">
        <v>5.8</v>
      </c>
      <c r="P1162" t="s">
        <v>45</v>
      </c>
      <c r="Q1162">
        <v>33.1</v>
      </c>
      <c r="R1162" t="s">
        <v>45</v>
      </c>
      <c r="S1162">
        <v>6</v>
      </c>
      <c r="T1162" t="s">
        <v>45</v>
      </c>
      <c r="U1162" t="s">
        <v>645</v>
      </c>
    </row>
    <row r="1163" spans="1:21" x14ac:dyDescent="0.25">
      <c r="A1163">
        <v>1162</v>
      </c>
      <c r="B1163" t="s">
        <v>1361</v>
      </c>
      <c r="C1163" t="s">
        <v>1214</v>
      </c>
      <c r="D1163" t="s">
        <v>1215</v>
      </c>
      <c r="E1163">
        <v>14.6</v>
      </c>
      <c r="F1163" t="s">
        <v>158</v>
      </c>
      <c r="G1163">
        <v>11.4</v>
      </c>
      <c r="H1163" t="s">
        <v>158</v>
      </c>
      <c r="I1163">
        <v>7.7</v>
      </c>
      <c r="J1163" t="s">
        <v>45</v>
      </c>
      <c r="K1163">
        <v>4.0999999999999996</v>
      </c>
      <c r="L1163" t="s">
        <v>45</v>
      </c>
      <c r="M1163">
        <v>2.8</v>
      </c>
      <c r="N1163" t="s">
        <v>45</v>
      </c>
      <c r="O1163">
        <v>2.4</v>
      </c>
      <c r="P1163" t="s">
        <v>45</v>
      </c>
      <c r="Q1163">
        <v>66.3</v>
      </c>
      <c r="R1163">
        <v>501</v>
      </c>
      <c r="S1163">
        <v>37.799999999999997</v>
      </c>
      <c r="T1163">
        <v>342</v>
      </c>
      <c r="U1163" t="s">
        <v>645</v>
      </c>
    </row>
    <row r="1164" spans="1:21" x14ac:dyDescent="0.25">
      <c r="A1164">
        <v>1163</v>
      </c>
      <c r="B1164" t="s">
        <v>1362</v>
      </c>
      <c r="C1164" t="s">
        <v>218</v>
      </c>
      <c r="D1164" t="s">
        <v>219</v>
      </c>
      <c r="E1164">
        <v>4.8</v>
      </c>
      <c r="F1164" t="s">
        <v>158</v>
      </c>
      <c r="G1164">
        <v>1.8</v>
      </c>
      <c r="H1164" t="s">
        <v>158</v>
      </c>
      <c r="I1164">
        <v>3.5</v>
      </c>
      <c r="J1164" t="s">
        <v>45</v>
      </c>
      <c r="K1164">
        <v>25</v>
      </c>
      <c r="L1164">
        <v>491</v>
      </c>
      <c r="M1164">
        <v>8</v>
      </c>
      <c r="N1164" t="s">
        <v>45</v>
      </c>
      <c r="O1164">
        <v>4.2</v>
      </c>
      <c r="P1164" t="s">
        <v>45</v>
      </c>
      <c r="Q1164">
        <v>85.1</v>
      </c>
      <c r="R1164">
        <v>237</v>
      </c>
      <c r="S1164">
        <v>3.5</v>
      </c>
      <c r="T1164" t="s">
        <v>45</v>
      </c>
      <c r="U1164" t="s">
        <v>645</v>
      </c>
    </row>
    <row r="1165" spans="1:21" x14ac:dyDescent="0.25">
      <c r="A1165">
        <v>1164</v>
      </c>
      <c r="B1165" t="s">
        <v>1363</v>
      </c>
      <c r="C1165" t="s">
        <v>25</v>
      </c>
      <c r="D1165" t="s">
        <v>26</v>
      </c>
      <c r="E1165">
        <v>3.8</v>
      </c>
      <c r="F1165" t="s">
        <v>158</v>
      </c>
      <c r="G1165">
        <v>4.5999999999999996</v>
      </c>
      <c r="H1165" t="s">
        <v>158</v>
      </c>
      <c r="I1165">
        <v>11.3</v>
      </c>
      <c r="J1165" t="s">
        <v>45</v>
      </c>
      <c r="K1165">
        <v>4.2</v>
      </c>
      <c r="L1165" t="s">
        <v>45</v>
      </c>
      <c r="M1165">
        <v>27.9</v>
      </c>
      <c r="N1165">
        <v>501</v>
      </c>
      <c r="O1165">
        <v>42.4</v>
      </c>
      <c r="P1165">
        <v>326</v>
      </c>
      <c r="Q1165">
        <v>39.299999999999997</v>
      </c>
      <c r="R1165" t="s">
        <v>45</v>
      </c>
      <c r="S1165">
        <v>5.3</v>
      </c>
      <c r="T1165" t="s">
        <v>45</v>
      </c>
      <c r="U1165" t="s">
        <v>645</v>
      </c>
    </row>
    <row r="1166" spans="1:21" x14ac:dyDescent="0.25">
      <c r="A1166">
        <v>1165</v>
      </c>
      <c r="B1166" t="s">
        <v>1364</v>
      </c>
      <c r="C1166" t="s">
        <v>22</v>
      </c>
      <c r="D1166" t="s">
        <v>23</v>
      </c>
      <c r="E1166">
        <v>3.1</v>
      </c>
      <c r="F1166" t="s">
        <v>158</v>
      </c>
      <c r="G1166">
        <v>2.6</v>
      </c>
      <c r="H1166" t="s">
        <v>158</v>
      </c>
      <c r="I1166">
        <v>19.3</v>
      </c>
      <c r="J1166" t="s">
        <v>45</v>
      </c>
      <c r="K1166">
        <v>10.5</v>
      </c>
      <c r="L1166" t="s">
        <v>45</v>
      </c>
      <c r="M1166">
        <v>4.0999999999999996</v>
      </c>
      <c r="N1166" t="s">
        <v>45</v>
      </c>
      <c r="O1166">
        <v>3.1</v>
      </c>
      <c r="P1166" t="s">
        <v>45</v>
      </c>
      <c r="Q1166">
        <v>13.8</v>
      </c>
      <c r="R1166" t="s">
        <v>45</v>
      </c>
      <c r="S1166">
        <v>18.3</v>
      </c>
      <c r="T1166" t="s">
        <v>45</v>
      </c>
      <c r="U1166" t="s">
        <v>645</v>
      </c>
    </row>
    <row r="1167" spans="1:21" x14ac:dyDescent="0.25">
      <c r="A1167">
        <v>1166</v>
      </c>
      <c r="B1167" t="s">
        <v>1365</v>
      </c>
      <c r="C1167" t="s">
        <v>1134</v>
      </c>
      <c r="D1167" t="s">
        <v>1135</v>
      </c>
      <c r="E1167">
        <v>3.6</v>
      </c>
      <c r="F1167" t="s">
        <v>158</v>
      </c>
      <c r="G1167">
        <v>8.4</v>
      </c>
      <c r="H1167" t="s">
        <v>158</v>
      </c>
      <c r="I1167">
        <v>33</v>
      </c>
      <c r="J1167">
        <v>464</v>
      </c>
      <c r="K1167">
        <v>1.3</v>
      </c>
      <c r="L1167" t="s">
        <v>45</v>
      </c>
      <c r="M1167">
        <v>5.3</v>
      </c>
      <c r="N1167" t="s">
        <v>45</v>
      </c>
      <c r="O1167">
        <v>1.1000000000000001</v>
      </c>
      <c r="P1167" t="s">
        <v>45</v>
      </c>
      <c r="Q1167">
        <v>11.8</v>
      </c>
      <c r="R1167" t="s">
        <v>45</v>
      </c>
      <c r="S1167">
        <v>45.5</v>
      </c>
      <c r="T1167">
        <v>278</v>
      </c>
      <c r="U1167" t="s">
        <v>645</v>
      </c>
    </row>
    <row r="1168" spans="1:21" x14ac:dyDescent="0.25">
      <c r="A1168">
        <v>1167</v>
      </c>
      <c r="B1168" t="s">
        <v>1366</v>
      </c>
      <c r="C1168" t="s">
        <v>947</v>
      </c>
      <c r="D1168" t="s">
        <v>948</v>
      </c>
      <c r="E1168">
        <v>12.5</v>
      </c>
      <c r="F1168" t="s">
        <v>158</v>
      </c>
      <c r="G1168">
        <v>14.5</v>
      </c>
      <c r="H1168" t="s">
        <v>158</v>
      </c>
      <c r="I1168">
        <v>4.8</v>
      </c>
      <c r="J1168" t="s">
        <v>45</v>
      </c>
      <c r="K1168">
        <v>8.1999999999999993</v>
      </c>
      <c r="L1168" t="s">
        <v>45</v>
      </c>
      <c r="M1168">
        <v>16.3</v>
      </c>
      <c r="N1168" t="s">
        <v>45</v>
      </c>
      <c r="O1168">
        <v>7.5</v>
      </c>
      <c r="P1168" t="s">
        <v>45</v>
      </c>
      <c r="Q1168">
        <v>63.7</v>
      </c>
      <c r="R1168">
        <v>524</v>
      </c>
      <c r="S1168">
        <v>90.4</v>
      </c>
      <c r="T1168">
        <v>69</v>
      </c>
      <c r="U1168" t="s">
        <v>645</v>
      </c>
    </row>
    <row r="1169" spans="1:21" x14ac:dyDescent="0.25">
      <c r="A1169">
        <v>1168</v>
      </c>
      <c r="B1169" t="s">
        <v>1367</v>
      </c>
      <c r="C1169" t="s">
        <v>711</v>
      </c>
      <c r="D1169" t="s">
        <v>712</v>
      </c>
      <c r="E1169">
        <v>5.8</v>
      </c>
      <c r="F1169" t="s">
        <v>158</v>
      </c>
      <c r="G1169">
        <v>5.3</v>
      </c>
      <c r="H1169" t="s">
        <v>158</v>
      </c>
      <c r="I1169">
        <v>22.1</v>
      </c>
      <c r="J1169" t="s">
        <v>45</v>
      </c>
      <c r="K1169">
        <v>2.2000000000000002</v>
      </c>
      <c r="L1169" t="s">
        <v>45</v>
      </c>
      <c r="M1169">
        <v>4.8</v>
      </c>
      <c r="N1169" t="s">
        <v>45</v>
      </c>
      <c r="O1169">
        <v>6</v>
      </c>
      <c r="P1169" t="s">
        <v>45</v>
      </c>
      <c r="Q1169">
        <v>22.1</v>
      </c>
      <c r="R1169" t="s">
        <v>45</v>
      </c>
      <c r="S1169">
        <v>20.7</v>
      </c>
      <c r="T1169">
        <v>573</v>
      </c>
      <c r="U1169" t="s">
        <v>645</v>
      </c>
    </row>
    <row r="1170" spans="1:21" x14ac:dyDescent="0.25">
      <c r="A1170">
        <v>1169</v>
      </c>
      <c r="B1170" t="s">
        <v>1368</v>
      </c>
      <c r="C1170" t="s">
        <v>22</v>
      </c>
      <c r="D1170" t="s">
        <v>23</v>
      </c>
      <c r="E1170">
        <v>3.8</v>
      </c>
      <c r="F1170" t="s">
        <v>158</v>
      </c>
      <c r="G1170">
        <v>6.4</v>
      </c>
      <c r="H1170" t="s">
        <v>158</v>
      </c>
      <c r="I1170">
        <v>15.1</v>
      </c>
      <c r="J1170" t="s">
        <v>45</v>
      </c>
      <c r="K1170">
        <v>18.7</v>
      </c>
      <c r="L1170">
        <v>577</v>
      </c>
      <c r="M1170">
        <v>5.3</v>
      </c>
      <c r="N1170" t="s">
        <v>45</v>
      </c>
      <c r="O1170">
        <v>4.3</v>
      </c>
      <c r="P1170" t="s">
        <v>45</v>
      </c>
      <c r="Q1170">
        <v>13.9</v>
      </c>
      <c r="R1170" t="s">
        <v>45</v>
      </c>
      <c r="S1170">
        <v>21.1</v>
      </c>
      <c r="T1170">
        <v>561</v>
      </c>
      <c r="U1170" t="s">
        <v>645</v>
      </c>
    </row>
    <row r="1171" spans="1:21" x14ac:dyDescent="0.25">
      <c r="A1171">
        <v>1170</v>
      </c>
      <c r="B1171" t="s">
        <v>1369</v>
      </c>
      <c r="C1171" t="s">
        <v>22</v>
      </c>
      <c r="D1171" t="s">
        <v>23</v>
      </c>
      <c r="E1171">
        <v>4.5</v>
      </c>
      <c r="F1171" t="s">
        <v>158</v>
      </c>
      <c r="G1171">
        <v>5.4</v>
      </c>
      <c r="H1171" t="s">
        <v>158</v>
      </c>
      <c r="I1171">
        <v>18.7</v>
      </c>
      <c r="J1171" t="s">
        <v>45</v>
      </c>
      <c r="K1171">
        <v>14.4</v>
      </c>
      <c r="L1171" t="s">
        <v>45</v>
      </c>
      <c r="M1171">
        <v>3.9</v>
      </c>
      <c r="N1171" t="s">
        <v>45</v>
      </c>
      <c r="O1171">
        <v>8</v>
      </c>
      <c r="P1171" t="s">
        <v>45</v>
      </c>
      <c r="Q1171">
        <v>24.7</v>
      </c>
      <c r="R1171" t="s">
        <v>45</v>
      </c>
      <c r="S1171">
        <v>11.6</v>
      </c>
      <c r="T1171" t="s">
        <v>45</v>
      </c>
      <c r="U1171" t="s">
        <v>645</v>
      </c>
    </row>
    <row r="1172" spans="1:21" x14ac:dyDescent="0.25">
      <c r="A1172">
        <v>1171</v>
      </c>
      <c r="B1172" t="s">
        <v>1370</v>
      </c>
      <c r="C1172" t="s">
        <v>22</v>
      </c>
      <c r="D1172" t="s">
        <v>23</v>
      </c>
      <c r="E1172">
        <v>2.2000000000000002</v>
      </c>
      <c r="F1172" t="s">
        <v>158</v>
      </c>
      <c r="G1172">
        <v>2.4</v>
      </c>
      <c r="H1172" t="s">
        <v>158</v>
      </c>
      <c r="I1172">
        <v>14.8</v>
      </c>
      <c r="J1172" t="s">
        <v>45</v>
      </c>
      <c r="K1172">
        <v>27</v>
      </c>
      <c r="L1172">
        <v>464</v>
      </c>
      <c r="M1172">
        <v>1.5</v>
      </c>
      <c r="N1172" t="s">
        <v>45</v>
      </c>
      <c r="O1172">
        <v>1.9</v>
      </c>
      <c r="P1172" t="s">
        <v>45</v>
      </c>
      <c r="Q1172">
        <v>34.700000000000003</v>
      </c>
      <c r="R1172" t="s">
        <v>45</v>
      </c>
      <c r="S1172">
        <v>10.3</v>
      </c>
      <c r="T1172" t="s">
        <v>45</v>
      </c>
      <c r="U1172" t="s">
        <v>645</v>
      </c>
    </row>
    <row r="1173" spans="1:21" x14ac:dyDescent="0.25">
      <c r="A1173">
        <v>1172</v>
      </c>
      <c r="B1173" t="s">
        <v>1371</v>
      </c>
      <c r="C1173" t="s">
        <v>241</v>
      </c>
      <c r="D1173" t="s">
        <v>242</v>
      </c>
      <c r="E1173">
        <v>8.1999999999999993</v>
      </c>
      <c r="F1173" t="s">
        <v>158</v>
      </c>
      <c r="G1173">
        <v>18.100000000000001</v>
      </c>
      <c r="H1173">
        <v>495</v>
      </c>
      <c r="I1173">
        <v>2.1</v>
      </c>
      <c r="J1173" t="s">
        <v>45</v>
      </c>
      <c r="K1173">
        <v>20.9</v>
      </c>
      <c r="L1173">
        <v>543</v>
      </c>
      <c r="M1173">
        <v>1.8</v>
      </c>
      <c r="N1173" t="s">
        <v>45</v>
      </c>
      <c r="O1173">
        <v>1.9</v>
      </c>
      <c r="P1173" t="s">
        <v>45</v>
      </c>
      <c r="Q1173">
        <v>18.2</v>
      </c>
      <c r="R1173" t="s">
        <v>45</v>
      </c>
      <c r="S1173">
        <v>97.6</v>
      </c>
      <c r="T1173">
        <v>35</v>
      </c>
      <c r="U1173" t="s">
        <v>645</v>
      </c>
    </row>
    <row r="1174" spans="1:21" x14ac:dyDescent="0.25">
      <c r="A1174">
        <v>1173</v>
      </c>
      <c r="B1174" t="s">
        <v>1372</v>
      </c>
      <c r="C1174" t="s">
        <v>1373</v>
      </c>
      <c r="D1174" t="s">
        <v>1374</v>
      </c>
      <c r="E1174">
        <v>9.4</v>
      </c>
      <c r="F1174" t="s">
        <v>158</v>
      </c>
      <c r="G1174">
        <v>14.9</v>
      </c>
      <c r="H1174" t="s">
        <v>158</v>
      </c>
      <c r="I1174">
        <v>16.7</v>
      </c>
      <c r="J1174" t="s">
        <v>45</v>
      </c>
      <c r="K1174">
        <v>1.9</v>
      </c>
      <c r="L1174" t="s">
        <v>45</v>
      </c>
      <c r="Q1174">
        <v>31.4</v>
      </c>
      <c r="R1174" t="s">
        <v>45</v>
      </c>
      <c r="S1174">
        <v>80.5</v>
      </c>
      <c r="T1174">
        <v>102</v>
      </c>
      <c r="U1174" t="s">
        <v>645</v>
      </c>
    </row>
    <row r="1175" spans="1:21" x14ac:dyDescent="0.25">
      <c r="A1175">
        <v>1174</v>
      </c>
      <c r="B1175" t="s">
        <v>1375</v>
      </c>
      <c r="C1175" t="s">
        <v>218</v>
      </c>
      <c r="D1175" t="s">
        <v>219</v>
      </c>
      <c r="E1175">
        <v>3.1</v>
      </c>
      <c r="F1175" t="s">
        <v>158</v>
      </c>
      <c r="G1175">
        <v>1.7</v>
      </c>
      <c r="H1175" t="s">
        <v>158</v>
      </c>
      <c r="I1175">
        <v>3.8</v>
      </c>
      <c r="J1175" t="s">
        <v>45</v>
      </c>
      <c r="K1175">
        <v>42.7</v>
      </c>
      <c r="L1175">
        <v>323</v>
      </c>
      <c r="M1175">
        <v>2.1</v>
      </c>
      <c r="N1175" t="s">
        <v>45</v>
      </c>
      <c r="O1175">
        <v>2.1</v>
      </c>
      <c r="P1175" t="s">
        <v>45</v>
      </c>
      <c r="Q1175">
        <v>29.3</v>
      </c>
      <c r="R1175" t="s">
        <v>45</v>
      </c>
      <c r="S1175">
        <v>4.5999999999999996</v>
      </c>
      <c r="T1175" t="s">
        <v>45</v>
      </c>
      <c r="U1175" t="s">
        <v>645</v>
      </c>
    </row>
    <row r="1176" spans="1:21" x14ac:dyDescent="0.25">
      <c r="A1176">
        <v>1175</v>
      </c>
      <c r="B1176" t="s">
        <v>1376</v>
      </c>
      <c r="C1176" t="s">
        <v>22</v>
      </c>
      <c r="D1176" t="s">
        <v>23</v>
      </c>
      <c r="E1176">
        <v>6.9</v>
      </c>
      <c r="F1176" t="s">
        <v>158</v>
      </c>
      <c r="G1176">
        <v>7.9</v>
      </c>
      <c r="H1176" t="s">
        <v>158</v>
      </c>
      <c r="I1176">
        <v>3.6</v>
      </c>
      <c r="J1176" t="s">
        <v>45</v>
      </c>
      <c r="K1176">
        <v>20.8</v>
      </c>
      <c r="L1176">
        <v>546</v>
      </c>
      <c r="M1176">
        <v>5.0999999999999996</v>
      </c>
      <c r="N1176" t="s">
        <v>45</v>
      </c>
      <c r="O1176">
        <v>9</v>
      </c>
      <c r="P1176" t="s">
        <v>45</v>
      </c>
      <c r="Q1176">
        <v>46.2</v>
      </c>
      <c r="R1176" t="s">
        <v>45</v>
      </c>
      <c r="S1176">
        <v>38.6</v>
      </c>
      <c r="T1176">
        <v>338</v>
      </c>
      <c r="U1176" t="s">
        <v>645</v>
      </c>
    </row>
    <row r="1177" spans="1:21" x14ac:dyDescent="0.25">
      <c r="A1177">
        <v>1176</v>
      </c>
      <c r="B1177" t="s">
        <v>1377</v>
      </c>
      <c r="C1177" t="s">
        <v>404</v>
      </c>
      <c r="D1177" t="s">
        <v>405</v>
      </c>
      <c r="E1177">
        <v>5</v>
      </c>
      <c r="F1177" t="s">
        <v>158</v>
      </c>
      <c r="G1177">
        <v>1</v>
      </c>
      <c r="H1177" t="s">
        <v>158</v>
      </c>
      <c r="I1177">
        <v>21.6</v>
      </c>
      <c r="J1177" t="s">
        <v>45</v>
      </c>
      <c r="K1177">
        <v>4.4000000000000004</v>
      </c>
      <c r="L1177" t="s">
        <v>45</v>
      </c>
      <c r="M1177">
        <v>20.2</v>
      </c>
      <c r="N1177">
        <v>580</v>
      </c>
      <c r="O1177">
        <v>13.7</v>
      </c>
      <c r="P1177" t="s">
        <v>45</v>
      </c>
      <c r="Q1177">
        <v>36.700000000000003</v>
      </c>
      <c r="R1177" t="s">
        <v>45</v>
      </c>
      <c r="S1177">
        <v>15.8</v>
      </c>
      <c r="T1177" t="s">
        <v>45</v>
      </c>
      <c r="U1177" t="s">
        <v>645</v>
      </c>
    </row>
    <row r="1178" spans="1:21" x14ac:dyDescent="0.25">
      <c r="A1178">
        <v>1177</v>
      </c>
      <c r="B1178" t="s">
        <v>1378</v>
      </c>
      <c r="C1178" t="s">
        <v>218</v>
      </c>
      <c r="D1178" t="s">
        <v>219</v>
      </c>
      <c r="E1178">
        <v>9.8000000000000007</v>
      </c>
      <c r="F1178" t="s">
        <v>158</v>
      </c>
      <c r="G1178">
        <v>2.2999999999999998</v>
      </c>
      <c r="H1178" t="s">
        <v>158</v>
      </c>
      <c r="I1178">
        <v>5.7</v>
      </c>
      <c r="J1178" t="s">
        <v>45</v>
      </c>
      <c r="K1178">
        <v>27</v>
      </c>
      <c r="L1178">
        <v>463</v>
      </c>
      <c r="M1178">
        <v>2.6</v>
      </c>
      <c r="N1178" t="s">
        <v>45</v>
      </c>
      <c r="O1178">
        <v>2</v>
      </c>
      <c r="P1178" t="s">
        <v>45</v>
      </c>
      <c r="Q1178">
        <v>73.7</v>
      </c>
      <c r="R1178">
        <v>416</v>
      </c>
      <c r="S1178">
        <v>7</v>
      </c>
      <c r="T1178" t="s">
        <v>45</v>
      </c>
      <c r="U1178" t="s">
        <v>645</v>
      </c>
    </row>
    <row r="1179" spans="1:21" x14ac:dyDescent="0.25">
      <c r="A1179">
        <v>1178</v>
      </c>
      <c r="B1179" t="s">
        <v>1379</v>
      </c>
      <c r="C1179" t="s">
        <v>711</v>
      </c>
      <c r="D1179" t="s">
        <v>712</v>
      </c>
      <c r="E1179">
        <v>4.3</v>
      </c>
      <c r="F1179" t="s">
        <v>158</v>
      </c>
      <c r="G1179">
        <v>3.1</v>
      </c>
      <c r="H1179" t="s">
        <v>158</v>
      </c>
      <c r="I1179">
        <v>25.6</v>
      </c>
      <c r="J1179">
        <v>575</v>
      </c>
      <c r="K1179">
        <v>9.8000000000000007</v>
      </c>
      <c r="L1179" t="s">
        <v>45</v>
      </c>
      <c r="O1179">
        <v>10.199999999999999</v>
      </c>
      <c r="P1179" t="s">
        <v>45</v>
      </c>
      <c r="Q1179">
        <v>63</v>
      </c>
      <c r="R1179">
        <v>534</v>
      </c>
      <c r="S1179">
        <v>34.700000000000003</v>
      </c>
      <c r="T1179">
        <v>369</v>
      </c>
      <c r="U1179" t="s">
        <v>645</v>
      </c>
    </row>
    <row r="1180" spans="1:21" x14ac:dyDescent="0.25">
      <c r="A1180">
        <v>1179</v>
      </c>
      <c r="B1180" t="s">
        <v>1380</v>
      </c>
      <c r="C1180" t="s">
        <v>404</v>
      </c>
      <c r="D1180" t="s">
        <v>405</v>
      </c>
      <c r="E1180">
        <v>4.4000000000000004</v>
      </c>
      <c r="F1180" t="s">
        <v>158</v>
      </c>
      <c r="G1180">
        <v>1.7</v>
      </c>
      <c r="H1180" t="s">
        <v>158</v>
      </c>
      <c r="I1180">
        <v>35.4</v>
      </c>
      <c r="J1180">
        <v>438</v>
      </c>
      <c r="K1180">
        <v>4.3</v>
      </c>
      <c r="L1180" t="s">
        <v>45</v>
      </c>
      <c r="M1180">
        <v>10.7</v>
      </c>
      <c r="N1180" t="s">
        <v>45</v>
      </c>
      <c r="O1180">
        <v>7.9</v>
      </c>
      <c r="P1180" t="s">
        <v>45</v>
      </c>
      <c r="Q1180">
        <v>23.3</v>
      </c>
      <c r="R1180" t="s">
        <v>45</v>
      </c>
      <c r="S1180">
        <v>12.7</v>
      </c>
      <c r="T1180" t="s">
        <v>45</v>
      </c>
      <c r="U1180" t="s">
        <v>645</v>
      </c>
    </row>
    <row r="1181" spans="1:21" x14ac:dyDescent="0.25">
      <c r="A1181">
        <v>1180</v>
      </c>
      <c r="B1181" t="s">
        <v>1381</v>
      </c>
      <c r="C1181" t="s">
        <v>1382</v>
      </c>
      <c r="D1181" t="s">
        <v>1383</v>
      </c>
      <c r="E1181">
        <v>7.2</v>
      </c>
      <c r="F1181" t="s">
        <v>158</v>
      </c>
      <c r="G1181">
        <v>5.6</v>
      </c>
      <c r="H1181" t="s">
        <v>158</v>
      </c>
      <c r="I1181">
        <v>19.7</v>
      </c>
      <c r="J1181" t="s">
        <v>45</v>
      </c>
      <c r="K1181">
        <v>2</v>
      </c>
      <c r="L1181" t="s">
        <v>45</v>
      </c>
      <c r="M1181">
        <v>1</v>
      </c>
      <c r="N1181" t="s">
        <v>45</v>
      </c>
      <c r="O1181">
        <v>1.4</v>
      </c>
      <c r="P1181" t="s">
        <v>45</v>
      </c>
      <c r="Q1181">
        <v>20.5</v>
      </c>
      <c r="R1181" t="s">
        <v>45</v>
      </c>
      <c r="S1181">
        <v>69.8</v>
      </c>
      <c r="T1181">
        <v>139</v>
      </c>
      <c r="U1181" t="s">
        <v>645</v>
      </c>
    </row>
    <row r="1182" spans="1:21" x14ac:dyDescent="0.25">
      <c r="A1182">
        <v>1181</v>
      </c>
      <c r="B1182" t="s">
        <v>1384</v>
      </c>
      <c r="C1182" t="s">
        <v>804</v>
      </c>
      <c r="D1182" t="s">
        <v>805</v>
      </c>
      <c r="E1182">
        <v>2.8</v>
      </c>
      <c r="F1182" t="s">
        <v>158</v>
      </c>
      <c r="G1182">
        <v>1.8</v>
      </c>
      <c r="H1182" t="s">
        <v>158</v>
      </c>
      <c r="I1182">
        <v>10.9</v>
      </c>
      <c r="J1182" t="s">
        <v>45</v>
      </c>
      <c r="K1182">
        <v>9.5</v>
      </c>
      <c r="L1182" t="s">
        <v>45</v>
      </c>
      <c r="M1182">
        <v>28</v>
      </c>
      <c r="N1182">
        <v>499</v>
      </c>
      <c r="O1182">
        <v>28.8</v>
      </c>
      <c r="P1182">
        <v>436</v>
      </c>
      <c r="Q1182">
        <v>40.200000000000003</v>
      </c>
      <c r="R1182" t="s">
        <v>45</v>
      </c>
      <c r="S1182">
        <v>98.8</v>
      </c>
      <c r="T1182">
        <v>25</v>
      </c>
      <c r="U1182" t="s">
        <v>645</v>
      </c>
    </row>
    <row r="1183" spans="1:21" x14ac:dyDescent="0.25">
      <c r="A1183">
        <v>1182</v>
      </c>
      <c r="B1183" t="s">
        <v>1385</v>
      </c>
      <c r="C1183" t="s">
        <v>73</v>
      </c>
      <c r="D1183" t="s">
        <v>74</v>
      </c>
      <c r="E1183">
        <v>3</v>
      </c>
      <c r="F1183" t="s">
        <v>158</v>
      </c>
      <c r="G1183">
        <v>4.2</v>
      </c>
      <c r="H1183" t="s">
        <v>158</v>
      </c>
      <c r="I1183">
        <v>4.0999999999999996</v>
      </c>
      <c r="J1183" t="s">
        <v>45</v>
      </c>
      <c r="K1183">
        <v>20.399999999999999</v>
      </c>
      <c r="L1183">
        <v>555</v>
      </c>
      <c r="M1183">
        <v>6.9</v>
      </c>
      <c r="N1183" t="s">
        <v>45</v>
      </c>
      <c r="O1183">
        <v>43.7</v>
      </c>
      <c r="P1183">
        <v>316</v>
      </c>
      <c r="Q1183">
        <v>40.200000000000003</v>
      </c>
      <c r="R1183" t="s">
        <v>45</v>
      </c>
      <c r="S1183">
        <v>4.9000000000000004</v>
      </c>
      <c r="T1183" t="s">
        <v>45</v>
      </c>
      <c r="U1183" t="s">
        <v>645</v>
      </c>
    </row>
    <row r="1184" spans="1:21" x14ac:dyDescent="0.25">
      <c r="A1184">
        <v>1183</v>
      </c>
      <c r="B1184" t="s">
        <v>1386</v>
      </c>
      <c r="C1184" t="s">
        <v>22</v>
      </c>
      <c r="D1184" t="s">
        <v>23</v>
      </c>
      <c r="E1184">
        <v>4.8</v>
      </c>
      <c r="F1184" t="s">
        <v>158</v>
      </c>
      <c r="G1184">
        <v>3.2</v>
      </c>
      <c r="H1184" t="s">
        <v>158</v>
      </c>
      <c r="I1184">
        <v>8</v>
      </c>
      <c r="J1184" t="s">
        <v>45</v>
      </c>
      <c r="K1184">
        <v>16.2</v>
      </c>
      <c r="L1184" t="s">
        <v>45</v>
      </c>
      <c r="M1184">
        <v>6.9</v>
      </c>
      <c r="N1184" t="s">
        <v>45</v>
      </c>
      <c r="O1184">
        <v>3</v>
      </c>
      <c r="P1184" t="s">
        <v>45</v>
      </c>
      <c r="Q1184">
        <v>49.1</v>
      </c>
      <c r="R1184" t="s">
        <v>45</v>
      </c>
      <c r="S1184">
        <v>11.5</v>
      </c>
      <c r="T1184" t="s">
        <v>45</v>
      </c>
      <c r="U1184" t="s">
        <v>645</v>
      </c>
    </row>
    <row r="1185" spans="1:21" x14ac:dyDescent="0.25">
      <c r="A1185">
        <v>1184</v>
      </c>
      <c r="B1185" t="s">
        <v>1387</v>
      </c>
      <c r="C1185" t="s">
        <v>1182</v>
      </c>
      <c r="D1185" t="s">
        <v>1183</v>
      </c>
      <c r="E1185">
        <v>5.4</v>
      </c>
      <c r="F1185" t="s">
        <v>158</v>
      </c>
      <c r="G1185">
        <v>2.6</v>
      </c>
      <c r="H1185" t="s">
        <v>158</v>
      </c>
      <c r="I1185">
        <v>22.2</v>
      </c>
      <c r="J1185" t="s">
        <v>45</v>
      </c>
      <c r="K1185">
        <v>3.9</v>
      </c>
      <c r="L1185" t="s">
        <v>45</v>
      </c>
      <c r="M1185">
        <v>2.8</v>
      </c>
      <c r="N1185" t="s">
        <v>45</v>
      </c>
      <c r="O1185">
        <v>2</v>
      </c>
      <c r="P1185" t="s">
        <v>45</v>
      </c>
      <c r="Q1185">
        <v>39.5</v>
      </c>
      <c r="R1185" t="s">
        <v>45</v>
      </c>
      <c r="S1185">
        <v>71.900000000000006</v>
      </c>
      <c r="T1185">
        <v>128</v>
      </c>
      <c r="U1185" t="s">
        <v>645</v>
      </c>
    </row>
    <row r="1186" spans="1:21" x14ac:dyDescent="0.25">
      <c r="A1186">
        <v>1185</v>
      </c>
      <c r="B1186" t="s">
        <v>1388</v>
      </c>
      <c r="C1186" t="s">
        <v>218</v>
      </c>
      <c r="D1186" t="s">
        <v>219</v>
      </c>
      <c r="E1186">
        <v>7.5</v>
      </c>
      <c r="F1186" t="s">
        <v>158</v>
      </c>
      <c r="G1186">
        <v>2.2999999999999998</v>
      </c>
      <c r="H1186" t="s">
        <v>158</v>
      </c>
      <c r="I1186">
        <v>4.7</v>
      </c>
      <c r="J1186" t="s">
        <v>45</v>
      </c>
      <c r="K1186">
        <v>31.9</v>
      </c>
      <c r="L1186">
        <v>420</v>
      </c>
      <c r="M1186">
        <v>3</v>
      </c>
      <c r="N1186" t="s">
        <v>45</v>
      </c>
      <c r="O1186">
        <v>1.9</v>
      </c>
      <c r="P1186" t="s">
        <v>45</v>
      </c>
      <c r="Q1186">
        <v>87</v>
      </c>
      <c r="R1186">
        <v>211</v>
      </c>
      <c r="S1186">
        <v>7.1</v>
      </c>
      <c r="T1186" t="s">
        <v>45</v>
      </c>
      <c r="U1186" t="s">
        <v>645</v>
      </c>
    </row>
    <row r="1187" spans="1:21" x14ac:dyDescent="0.25">
      <c r="A1187">
        <v>1186</v>
      </c>
      <c r="B1187" t="s">
        <v>1389</v>
      </c>
      <c r="C1187" t="s">
        <v>22</v>
      </c>
      <c r="D1187" t="s">
        <v>23</v>
      </c>
      <c r="E1187">
        <v>7.1</v>
      </c>
      <c r="F1187" t="s">
        <v>158</v>
      </c>
      <c r="G1187">
        <v>6</v>
      </c>
      <c r="H1187" t="s">
        <v>158</v>
      </c>
      <c r="I1187">
        <v>25.2</v>
      </c>
      <c r="J1187">
        <v>580</v>
      </c>
      <c r="K1187">
        <v>3.3</v>
      </c>
      <c r="L1187" t="s">
        <v>45</v>
      </c>
      <c r="M1187">
        <v>3.2</v>
      </c>
      <c r="N1187" t="s">
        <v>45</v>
      </c>
      <c r="O1187">
        <v>6.7</v>
      </c>
      <c r="P1187" t="s">
        <v>45</v>
      </c>
      <c r="Q1187">
        <v>4.4000000000000004</v>
      </c>
      <c r="R1187" t="s">
        <v>45</v>
      </c>
      <c r="S1187">
        <v>52.1</v>
      </c>
      <c r="T1187">
        <v>236</v>
      </c>
      <c r="U1187" t="s">
        <v>645</v>
      </c>
    </row>
    <row r="1188" spans="1:21" x14ac:dyDescent="0.25">
      <c r="A1188">
        <v>1187</v>
      </c>
      <c r="B1188" t="s">
        <v>1390</v>
      </c>
      <c r="C1188" t="s">
        <v>22</v>
      </c>
      <c r="D1188" t="s">
        <v>23</v>
      </c>
      <c r="E1188">
        <v>7.4</v>
      </c>
      <c r="F1188" t="s">
        <v>158</v>
      </c>
      <c r="G1188">
        <v>4.5999999999999996</v>
      </c>
      <c r="H1188" t="s">
        <v>158</v>
      </c>
      <c r="I1188">
        <v>16</v>
      </c>
      <c r="J1188" t="s">
        <v>45</v>
      </c>
      <c r="K1188">
        <v>4.5999999999999996</v>
      </c>
      <c r="L1188" t="s">
        <v>45</v>
      </c>
      <c r="M1188">
        <v>2.2000000000000002</v>
      </c>
      <c r="N1188" t="s">
        <v>45</v>
      </c>
      <c r="O1188">
        <v>21.8</v>
      </c>
      <c r="P1188">
        <v>511</v>
      </c>
      <c r="Q1188">
        <v>5.9</v>
      </c>
      <c r="R1188" t="s">
        <v>45</v>
      </c>
      <c r="S1188">
        <v>55.2</v>
      </c>
      <c r="T1188">
        <v>213</v>
      </c>
      <c r="U1188" t="s">
        <v>645</v>
      </c>
    </row>
    <row r="1189" spans="1:21" x14ac:dyDescent="0.25">
      <c r="A1189">
        <v>1188</v>
      </c>
      <c r="B1189" t="s">
        <v>1391</v>
      </c>
      <c r="C1189" t="s">
        <v>22</v>
      </c>
      <c r="D1189" t="s">
        <v>23</v>
      </c>
      <c r="E1189">
        <v>6.3</v>
      </c>
      <c r="F1189" t="s">
        <v>158</v>
      </c>
      <c r="G1189">
        <v>4.4000000000000004</v>
      </c>
      <c r="H1189" t="s">
        <v>158</v>
      </c>
      <c r="I1189">
        <v>4</v>
      </c>
      <c r="J1189" t="s">
        <v>45</v>
      </c>
      <c r="K1189">
        <v>27.5</v>
      </c>
      <c r="L1189">
        <v>456</v>
      </c>
      <c r="M1189">
        <v>11.5</v>
      </c>
      <c r="N1189" t="s">
        <v>45</v>
      </c>
      <c r="O1189">
        <v>2.9</v>
      </c>
      <c r="P1189" t="s">
        <v>45</v>
      </c>
      <c r="Q1189">
        <v>66.7</v>
      </c>
      <c r="R1189">
        <v>495</v>
      </c>
      <c r="S1189">
        <v>8.5</v>
      </c>
      <c r="T1189" t="s">
        <v>45</v>
      </c>
      <c r="U1189" t="s">
        <v>645</v>
      </c>
    </row>
    <row r="1190" spans="1:21" x14ac:dyDescent="0.25">
      <c r="A1190">
        <v>1189</v>
      </c>
      <c r="B1190" t="s">
        <v>1392</v>
      </c>
      <c r="C1190" t="s">
        <v>22</v>
      </c>
      <c r="D1190" t="s">
        <v>23</v>
      </c>
      <c r="E1190">
        <v>2</v>
      </c>
      <c r="F1190" t="s">
        <v>158</v>
      </c>
      <c r="G1190">
        <v>3.8</v>
      </c>
      <c r="H1190" t="s">
        <v>158</v>
      </c>
      <c r="I1190">
        <v>32.1</v>
      </c>
      <c r="J1190">
        <v>481</v>
      </c>
      <c r="K1190">
        <v>3.7</v>
      </c>
      <c r="L1190" t="s">
        <v>45</v>
      </c>
      <c r="M1190">
        <v>3.8</v>
      </c>
      <c r="N1190" t="s">
        <v>45</v>
      </c>
      <c r="O1190">
        <v>7.2</v>
      </c>
      <c r="P1190" t="s">
        <v>45</v>
      </c>
      <c r="Q1190">
        <v>11.4</v>
      </c>
      <c r="R1190" t="s">
        <v>45</v>
      </c>
      <c r="S1190">
        <v>27.9</v>
      </c>
      <c r="T1190">
        <v>452</v>
      </c>
      <c r="U1190" t="s">
        <v>645</v>
      </c>
    </row>
    <row r="1191" spans="1:21" x14ac:dyDescent="0.25">
      <c r="A1191">
        <v>1190</v>
      </c>
      <c r="B1191" t="s">
        <v>1393</v>
      </c>
      <c r="C1191" t="s">
        <v>70</v>
      </c>
      <c r="D1191" t="s">
        <v>71</v>
      </c>
      <c r="E1191">
        <v>2.6</v>
      </c>
      <c r="F1191" t="s">
        <v>158</v>
      </c>
      <c r="G1191">
        <v>2.9</v>
      </c>
      <c r="H1191" t="s">
        <v>158</v>
      </c>
      <c r="I1191">
        <v>2.2000000000000002</v>
      </c>
      <c r="J1191" t="s">
        <v>45</v>
      </c>
      <c r="K1191">
        <v>22.9</v>
      </c>
      <c r="L1191">
        <v>513</v>
      </c>
      <c r="M1191">
        <v>3.2</v>
      </c>
      <c r="N1191" t="s">
        <v>45</v>
      </c>
      <c r="O1191">
        <v>22.1</v>
      </c>
      <c r="P1191">
        <v>504</v>
      </c>
      <c r="Q1191">
        <v>42</v>
      </c>
      <c r="R1191" t="s">
        <v>45</v>
      </c>
      <c r="S1191">
        <v>2.9</v>
      </c>
      <c r="T1191" t="s">
        <v>45</v>
      </c>
      <c r="U1191" t="s">
        <v>645</v>
      </c>
    </row>
    <row r="1192" spans="1:21" x14ac:dyDescent="0.25">
      <c r="A1192">
        <v>1191</v>
      </c>
      <c r="B1192" t="s">
        <v>1394</v>
      </c>
      <c r="C1192" t="s">
        <v>340</v>
      </c>
      <c r="D1192" t="s">
        <v>341</v>
      </c>
      <c r="E1192">
        <v>7.9</v>
      </c>
      <c r="F1192" t="s">
        <v>158</v>
      </c>
      <c r="G1192">
        <v>7.1</v>
      </c>
      <c r="H1192" t="s">
        <v>158</v>
      </c>
      <c r="I1192">
        <v>4.3</v>
      </c>
      <c r="J1192" t="s">
        <v>45</v>
      </c>
      <c r="K1192">
        <v>13.2</v>
      </c>
      <c r="L1192" t="s">
        <v>45</v>
      </c>
      <c r="M1192">
        <v>28.2</v>
      </c>
      <c r="N1192">
        <v>497</v>
      </c>
      <c r="O1192">
        <v>4.5</v>
      </c>
      <c r="P1192" t="s">
        <v>45</v>
      </c>
      <c r="Q1192">
        <v>73.3</v>
      </c>
      <c r="R1192">
        <v>421</v>
      </c>
      <c r="S1192">
        <v>17.3</v>
      </c>
      <c r="T1192" t="s">
        <v>45</v>
      </c>
      <c r="U1192" t="s">
        <v>645</v>
      </c>
    </row>
    <row r="1193" spans="1:21" x14ac:dyDescent="0.25">
      <c r="A1193">
        <v>1192</v>
      </c>
      <c r="B1193" t="s">
        <v>1395</v>
      </c>
      <c r="C1193" t="s">
        <v>22</v>
      </c>
      <c r="D1193" t="s">
        <v>23</v>
      </c>
      <c r="E1193">
        <v>3.2</v>
      </c>
      <c r="F1193" t="s">
        <v>158</v>
      </c>
      <c r="G1193">
        <v>6.1</v>
      </c>
      <c r="H1193" t="s">
        <v>158</v>
      </c>
      <c r="I1193">
        <v>8.4</v>
      </c>
      <c r="J1193" t="s">
        <v>45</v>
      </c>
      <c r="K1193">
        <v>25.1</v>
      </c>
      <c r="L1193">
        <v>488</v>
      </c>
      <c r="M1193">
        <v>8.6</v>
      </c>
      <c r="N1193" t="s">
        <v>45</v>
      </c>
      <c r="O1193">
        <v>8.5</v>
      </c>
      <c r="P1193" t="s">
        <v>45</v>
      </c>
      <c r="Q1193">
        <v>47</v>
      </c>
      <c r="R1193" t="s">
        <v>45</v>
      </c>
      <c r="S1193">
        <v>9.3000000000000007</v>
      </c>
      <c r="T1193" t="s">
        <v>45</v>
      </c>
      <c r="U1193" t="s">
        <v>645</v>
      </c>
    </row>
    <row r="1194" spans="1:21" x14ac:dyDescent="0.25">
      <c r="A1194">
        <v>1193</v>
      </c>
      <c r="B1194" t="s">
        <v>1396</v>
      </c>
      <c r="C1194" t="s">
        <v>398</v>
      </c>
      <c r="D1194" t="s">
        <v>399</v>
      </c>
      <c r="E1194">
        <v>4.4000000000000004</v>
      </c>
      <c r="F1194" t="s">
        <v>158</v>
      </c>
      <c r="G1194">
        <v>9</v>
      </c>
      <c r="H1194" t="s">
        <v>158</v>
      </c>
      <c r="I1194">
        <v>21.1</v>
      </c>
      <c r="J1194" t="s">
        <v>45</v>
      </c>
      <c r="K1194">
        <v>3.3</v>
      </c>
      <c r="L1194" t="s">
        <v>45</v>
      </c>
      <c r="M1194">
        <v>2.8</v>
      </c>
      <c r="N1194" t="s">
        <v>45</v>
      </c>
      <c r="O1194">
        <v>2.7</v>
      </c>
      <c r="P1194" t="s">
        <v>45</v>
      </c>
      <c r="Q1194">
        <v>41.7</v>
      </c>
      <c r="R1194" t="s">
        <v>45</v>
      </c>
      <c r="U1194" t="s">
        <v>645</v>
      </c>
    </row>
    <row r="1195" spans="1:21" x14ac:dyDescent="0.25">
      <c r="A1195">
        <v>1194</v>
      </c>
      <c r="B1195" t="s">
        <v>1397</v>
      </c>
      <c r="C1195" t="s">
        <v>22</v>
      </c>
      <c r="D1195" t="s">
        <v>23</v>
      </c>
      <c r="E1195">
        <v>7.8</v>
      </c>
      <c r="F1195" t="s">
        <v>158</v>
      </c>
      <c r="G1195">
        <v>4.5</v>
      </c>
      <c r="H1195" t="s">
        <v>158</v>
      </c>
      <c r="I1195">
        <v>9.9</v>
      </c>
      <c r="J1195" t="s">
        <v>45</v>
      </c>
      <c r="K1195">
        <v>15.6</v>
      </c>
      <c r="L1195" t="s">
        <v>45</v>
      </c>
      <c r="M1195">
        <v>8.1</v>
      </c>
      <c r="N1195" t="s">
        <v>45</v>
      </c>
      <c r="O1195">
        <v>4.4000000000000004</v>
      </c>
      <c r="P1195" t="s">
        <v>45</v>
      </c>
      <c r="Q1195">
        <v>42.4</v>
      </c>
      <c r="R1195" t="s">
        <v>45</v>
      </c>
      <c r="S1195">
        <v>8.8000000000000007</v>
      </c>
      <c r="T1195" t="s">
        <v>45</v>
      </c>
      <c r="U1195" t="s">
        <v>645</v>
      </c>
    </row>
    <row r="1196" spans="1:21" x14ac:dyDescent="0.25">
      <c r="A1196">
        <v>1195</v>
      </c>
      <c r="B1196" t="s">
        <v>1398</v>
      </c>
      <c r="C1196" t="s">
        <v>25</v>
      </c>
      <c r="D1196" t="s">
        <v>26</v>
      </c>
      <c r="E1196">
        <v>2.9</v>
      </c>
      <c r="F1196" t="s">
        <v>158</v>
      </c>
      <c r="G1196">
        <v>2.7</v>
      </c>
      <c r="H1196" t="s">
        <v>158</v>
      </c>
      <c r="I1196">
        <v>9.9</v>
      </c>
      <c r="J1196" t="s">
        <v>45</v>
      </c>
      <c r="K1196">
        <v>7.9</v>
      </c>
      <c r="L1196" t="s">
        <v>45</v>
      </c>
      <c r="M1196">
        <v>35.299999999999997</v>
      </c>
      <c r="N1196">
        <v>440</v>
      </c>
      <c r="O1196">
        <v>71.900000000000006</v>
      </c>
      <c r="P1196">
        <v>192</v>
      </c>
      <c r="Q1196">
        <v>41.1</v>
      </c>
      <c r="R1196" t="s">
        <v>45</v>
      </c>
      <c r="S1196">
        <v>3.4</v>
      </c>
      <c r="T1196" t="s">
        <v>45</v>
      </c>
      <c r="U1196" t="s">
        <v>645</v>
      </c>
    </row>
    <row r="1197" spans="1:21" x14ac:dyDescent="0.25">
      <c r="A1197">
        <v>1196</v>
      </c>
      <c r="B1197" t="s">
        <v>1399</v>
      </c>
      <c r="C1197" t="s">
        <v>22</v>
      </c>
      <c r="D1197" t="s">
        <v>23</v>
      </c>
      <c r="E1197">
        <v>6.4</v>
      </c>
      <c r="F1197" t="s">
        <v>158</v>
      </c>
      <c r="G1197">
        <v>3.8</v>
      </c>
      <c r="H1197" t="s">
        <v>158</v>
      </c>
      <c r="I1197">
        <v>6.8</v>
      </c>
      <c r="J1197" t="s">
        <v>45</v>
      </c>
      <c r="K1197">
        <v>23.6</v>
      </c>
      <c r="L1197">
        <v>507</v>
      </c>
      <c r="O1197">
        <v>1.7</v>
      </c>
      <c r="P1197" t="s">
        <v>45</v>
      </c>
      <c r="Q1197">
        <v>51.9</v>
      </c>
      <c r="R1197" t="s">
        <v>45</v>
      </c>
      <c r="S1197">
        <v>9.6</v>
      </c>
      <c r="T1197" t="s">
        <v>45</v>
      </c>
      <c r="U1197" t="s">
        <v>645</v>
      </c>
    </row>
    <row r="1198" spans="1:21" x14ac:dyDescent="0.25">
      <c r="A1198">
        <v>1197</v>
      </c>
      <c r="B1198" t="s">
        <v>1400</v>
      </c>
      <c r="C1198" t="s">
        <v>73</v>
      </c>
      <c r="D1198" t="s">
        <v>74</v>
      </c>
      <c r="E1198">
        <v>5.2</v>
      </c>
      <c r="F1198" t="s">
        <v>158</v>
      </c>
      <c r="G1198">
        <v>4.5999999999999996</v>
      </c>
      <c r="H1198" t="s">
        <v>158</v>
      </c>
      <c r="I1198">
        <v>29.8</v>
      </c>
      <c r="J1198">
        <v>516</v>
      </c>
      <c r="L1198" t="s">
        <v>45</v>
      </c>
      <c r="S1198">
        <v>5</v>
      </c>
      <c r="T1198" t="s">
        <v>45</v>
      </c>
      <c r="U1198" t="s">
        <v>645</v>
      </c>
    </row>
    <row r="1199" spans="1:21" x14ac:dyDescent="0.25">
      <c r="A1199">
        <v>1198</v>
      </c>
      <c r="B1199" t="s">
        <v>1401</v>
      </c>
      <c r="C1199" t="s">
        <v>241</v>
      </c>
      <c r="D1199" t="s">
        <v>242</v>
      </c>
      <c r="E1199">
        <v>9.3000000000000007</v>
      </c>
      <c r="F1199" t="s">
        <v>158</v>
      </c>
      <c r="G1199">
        <v>9.1999999999999993</v>
      </c>
      <c r="H1199" t="s">
        <v>158</v>
      </c>
      <c r="I1199">
        <v>7.8</v>
      </c>
      <c r="J1199" t="s">
        <v>45</v>
      </c>
      <c r="K1199">
        <v>15.9</v>
      </c>
      <c r="L1199" t="s">
        <v>45</v>
      </c>
      <c r="M1199">
        <v>15.4</v>
      </c>
      <c r="N1199" t="s">
        <v>45</v>
      </c>
      <c r="O1199">
        <v>2.5</v>
      </c>
      <c r="P1199" t="s">
        <v>45</v>
      </c>
      <c r="Q1199">
        <v>62.6</v>
      </c>
      <c r="R1199">
        <v>540</v>
      </c>
      <c r="S1199">
        <v>18.2</v>
      </c>
      <c r="T1199" t="s">
        <v>45</v>
      </c>
      <c r="U1199" t="s">
        <v>645</v>
      </c>
    </row>
    <row r="1200" spans="1:21" x14ac:dyDescent="0.25">
      <c r="A1200">
        <v>1199</v>
      </c>
      <c r="B1200" t="s">
        <v>1402</v>
      </c>
      <c r="C1200" t="s">
        <v>127</v>
      </c>
      <c r="D1200" t="s">
        <v>128</v>
      </c>
      <c r="E1200">
        <v>5.6</v>
      </c>
      <c r="F1200" t="s">
        <v>158</v>
      </c>
      <c r="G1200">
        <v>2.2999999999999998</v>
      </c>
      <c r="H1200" t="s">
        <v>158</v>
      </c>
      <c r="I1200">
        <v>24.5</v>
      </c>
      <c r="J1200">
        <v>594</v>
      </c>
      <c r="K1200">
        <v>1.3</v>
      </c>
      <c r="L1200" t="s">
        <v>45</v>
      </c>
      <c r="M1200">
        <v>4.0999999999999996</v>
      </c>
      <c r="N1200" t="s">
        <v>45</v>
      </c>
      <c r="O1200">
        <v>32.700000000000003</v>
      </c>
      <c r="P1200">
        <v>411</v>
      </c>
      <c r="Q1200">
        <v>6.9</v>
      </c>
      <c r="R1200" t="s">
        <v>45</v>
      </c>
      <c r="S1200">
        <v>3.3</v>
      </c>
      <c r="T1200" t="s">
        <v>45</v>
      </c>
      <c r="U1200" t="s">
        <v>645</v>
      </c>
    </row>
    <row r="1201" spans="1:21" x14ac:dyDescent="0.25">
      <c r="A1201">
        <v>1200</v>
      </c>
      <c r="B1201" t="s">
        <v>1403</v>
      </c>
      <c r="C1201" t="s">
        <v>398</v>
      </c>
      <c r="D1201" t="s">
        <v>399</v>
      </c>
      <c r="E1201">
        <v>7.3</v>
      </c>
      <c r="F1201" t="s">
        <v>158</v>
      </c>
      <c r="G1201">
        <v>7.2</v>
      </c>
      <c r="H1201" t="s">
        <v>158</v>
      </c>
      <c r="I1201">
        <v>21.9</v>
      </c>
      <c r="J1201" t="s">
        <v>45</v>
      </c>
      <c r="K1201">
        <v>5.4</v>
      </c>
      <c r="L1201" t="s">
        <v>45</v>
      </c>
      <c r="M1201">
        <v>2.7</v>
      </c>
      <c r="N1201" t="s">
        <v>45</v>
      </c>
      <c r="O1201">
        <v>8.6999999999999993</v>
      </c>
      <c r="P1201" t="s">
        <v>45</v>
      </c>
      <c r="Q1201">
        <v>53.8</v>
      </c>
      <c r="R1201" t="s">
        <v>45</v>
      </c>
      <c r="S1201">
        <v>4.8</v>
      </c>
      <c r="T1201" t="s">
        <v>45</v>
      </c>
      <c r="U1201" t="s">
        <v>645</v>
      </c>
    </row>
    <row r="1202" spans="1:21" x14ac:dyDescent="0.25">
      <c r="A1202">
        <v>1201</v>
      </c>
      <c r="B1202" t="s">
        <v>1404</v>
      </c>
      <c r="C1202" t="s">
        <v>22</v>
      </c>
      <c r="D1202" t="s">
        <v>23</v>
      </c>
      <c r="E1202">
        <v>6</v>
      </c>
      <c r="F1202" t="s">
        <v>158</v>
      </c>
      <c r="G1202">
        <v>7.4</v>
      </c>
      <c r="H1202" t="s">
        <v>158</v>
      </c>
      <c r="I1202">
        <v>11.9</v>
      </c>
      <c r="J1202" t="s">
        <v>45</v>
      </c>
      <c r="K1202">
        <v>22.5</v>
      </c>
      <c r="L1202">
        <v>520</v>
      </c>
      <c r="M1202">
        <v>6</v>
      </c>
      <c r="N1202" t="s">
        <v>45</v>
      </c>
      <c r="O1202">
        <v>6.1</v>
      </c>
      <c r="P1202" t="s">
        <v>45</v>
      </c>
      <c r="Q1202">
        <v>56.8</v>
      </c>
      <c r="R1202" t="s">
        <v>45</v>
      </c>
      <c r="S1202">
        <v>18.7</v>
      </c>
      <c r="T1202" t="s">
        <v>45</v>
      </c>
      <c r="U1202" t="s">
        <v>645</v>
      </c>
    </row>
    <row r="1203" spans="1:21" x14ac:dyDescent="0.25">
      <c r="A1203">
        <v>1202</v>
      </c>
      <c r="B1203" t="s">
        <v>1405</v>
      </c>
      <c r="C1203" t="s">
        <v>22</v>
      </c>
      <c r="D1203" t="s">
        <v>23</v>
      </c>
      <c r="E1203">
        <v>5.7</v>
      </c>
      <c r="F1203" t="s">
        <v>158</v>
      </c>
      <c r="G1203">
        <v>6.6</v>
      </c>
      <c r="H1203" t="s">
        <v>158</v>
      </c>
      <c r="I1203">
        <v>11.5</v>
      </c>
      <c r="J1203" t="s">
        <v>45</v>
      </c>
      <c r="K1203">
        <v>6.2</v>
      </c>
      <c r="L1203" t="s">
        <v>45</v>
      </c>
      <c r="M1203">
        <v>29.4</v>
      </c>
      <c r="N1203">
        <v>483</v>
      </c>
      <c r="O1203">
        <v>10.8</v>
      </c>
      <c r="P1203" t="s">
        <v>45</v>
      </c>
      <c r="Q1203">
        <v>41.5</v>
      </c>
      <c r="R1203" t="s">
        <v>45</v>
      </c>
      <c r="S1203">
        <v>19.600000000000001</v>
      </c>
      <c r="T1203">
        <v>597</v>
      </c>
      <c r="U1203" t="s">
        <v>645</v>
      </c>
    </row>
    <row r="1204" spans="1:21" x14ac:dyDescent="0.25">
      <c r="A1204">
        <v>1203</v>
      </c>
      <c r="B1204" t="s">
        <v>1406</v>
      </c>
      <c r="C1204" t="s">
        <v>41</v>
      </c>
      <c r="D1204" t="s">
        <v>42</v>
      </c>
      <c r="E1204">
        <v>3.9</v>
      </c>
      <c r="F1204" t="s">
        <v>158</v>
      </c>
      <c r="G1204">
        <v>2</v>
      </c>
      <c r="H1204" t="s">
        <v>158</v>
      </c>
      <c r="I1204">
        <v>7.2</v>
      </c>
      <c r="J1204" t="s">
        <v>45</v>
      </c>
      <c r="K1204">
        <v>6.4</v>
      </c>
      <c r="L1204" t="s">
        <v>45</v>
      </c>
      <c r="M1204">
        <v>99.1</v>
      </c>
      <c r="N1204">
        <v>90</v>
      </c>
      <c r="O1204">
        <v>6.6</v>
      </c>
      <c r="P1204" t="s">
        <v>45</v>
      </c>
      <c r="Q1204">
        <v>31.2</v>
      </c>
      <c r="R1204" t="s">
        <v>45</v>
      </c>
      <c r="S1204">
        <v>2.7</v>
      </c>
      <c r="T1204" t="s">
        <v>45</v>
      </c>
      <c r="U1204" t="s">
        <v>645</v>
      </c>
    </row>
    <row r="1205" spans="1:21" x14ac:dyDescent="0.25">
      <c r="A1205">
        <v>1204</v>
      </c>
      <c r="B1205" t="s">
        <v>1407</v>
      </c>
      <c r="C1205" t="s">
        <v>620</v>
      </c>
      <c r="D1205" t="s">
        <v>621</v>
      </c>
      <c r="E1205">
        <v>6.7</v>
      </c>
      <c r="F1205" t="s">
        <v>158</v>
      </c>
      <c r="G1205">
        <v>15</v>
      </c>
      <c r="H1205" t="s">
        <v>158</v>
      </c>
      <c r="I1205">
        <v>6.7</v>
      </c>
      <c r="J1205" t="s">
        <v>45</v>
      </c>
      <c r="K1205">
        <v>5.9</v>
      </c>
      <c r="L1205" t="s">
        <v>45</v>
      </c>
      <c r="M1205">
        <v>4.5999999999999996</v>
      </c>
      <c r="N1205" t="s">
        <v>45</v>
      </c>
      <c r="O1205">
        <v>15.3</v>
      </c>
      <c r="P1205" t="s">
        <v>45</v>
      </c>
      <c r="Q1205">
        <v>39</v>
      </c>
      <c r="R1205" t="s">
        <v>45</v>
      </c>
      <c r="S1205">
        <v>4.2</v>
      </c>
      <c r="T1205" t="s">
        <v>45</v>
      </c>
      <c r="U1205" t="s">
        <v>645</v>
      </c>
    </row>
    <row r="1206" spans="1:21" x14ac:dyDescent="0.25">
      <c r="A1206">
        <v>1205</v>
      </c>
      <c r="B1206" t="s">
        <v>1408</v>
      </c>
      <c r="C1206" t="s">
        <v>127</v>
      </c>
      <c r="D1206" t="s">
        <v>128</v>
      </c>
      <c r="E1206">
        <v>3.7</v>
      </c>
      <c r="F1206" t="s">
        <v>158</v>
      </c>
      <c r="G1206">
        <v>3.6</v>
      </c>
      <c r="H1206" t="s">
        <v>158</v>
      </c>
      <c r="I1206">
        <v>12.7</v>
      </c>
      <c r="J1206" t="s">
        <v>45</v>
      </c>
      <c r="K1206">
        <v>1.4</v>
      </c>
      <c r="L1206" t="s">
        <v>45</v>
      </c>
      <c r="M1206">
        <v>1.6</v>
      </c>
      <c r="N1206" t="s">
        <v>45</v>
      </c>
      <c r="O1206">
        <v>15.7</v>
      </c>
      <c r="P1206" t="s">
        <v>45</v>
      </c>
      <c r="Q1206">
        <v>12.2</v>
      </c>
      <c r="R1206" t="s">
        <v>45</v>
      </c>
      <c r="S1206">
        <v>3.4</v>
      </c>
      <c r="T1206" t="s">
        <v>45</v>
      </c>
      <c r="U1206" t="s">
        <v>645</v>
      </c>
    </row>
    <row r="1207" spans="1:21" x14ac:dyDescent="0.25">
      <c r="A1207">
        <v>1206</v>
      </c>
      <c r="B1207" t="s">
        <v>1409</v>
      </c>
      <c r="C1207" t="s">
        <v>620</v>
      </c>
      <c r="D1207" t="s">
        <v>621</v>
      </c>
      <c r="E1207">
        <v>4.3</v>
      </c>
      <c r="F1207" t="s">
        <v>158</v>
      </c>
      <c r="G1207">
        <v>3.5</v>
      </c>
      <c r="H1207" t="s">
        <v>158</v>
      </c>
      <c r="I1207">
        <v>3.8</v>
      </c>
      <c r="J1207" t="s">
        <v>45</v>
      </c>
      <c r="K1207">
        <v>2.9</v>
      </c>
      <c r="L1207" t="s">
        <v>45</v>
      </c>
      <c r="M1207">
        <v>1.2</v>
      </c>
      <c r="N1207" t="s">
        <v>45</v>
      </c>
      <c r="O1207">
        <v>1.1000000000000001</v>
      </c>
      <c r="P1207" t="s">
        <v>45</v>
      </c>
      <c r="Q1207">
        <v>26.2</v>
      </c>
      <c r="R1207" t="s">
        <v>45</v>
      </c>
      <c r="S1207">
        <v>3.7</v>
      </c>
      <c r="T1207" t="s">
        <v>45</v>
      </c>
      <c r="U1207" t="s">
        <v>645</v>
      </c>
    </row>
    <row r="1208" spans="1:21" x14ac:dyDescent="0.25">
      <c r="A1208">
        <v>1207</v>
      </c>
      <c r="B1208" t="s">
        <v>1410</v>
      </c>
      <c r="C1208" t="s">
        <v>550</v>
      </c>
      <c r="D1208" t="s">
        <v>551</v>
      </c>
      <c r="E1208">
        <v>9.5</v>
      </c>
      <c r="F1208" t="s">
        <v>158</v>
      </c>
      <c r="G1208">
        <v>5</v>
      </c>
      <c r="H1208" t="s">
        <v>158</v>
      </c>
      <c r="I1208">
        <v>10.5</v>
      </c>
      <c r="J1208" t="s">
        <v>45</v>
      </c>
      <c r="K1208">
        <v>1.3</v>
      </c>
      <c r="L1208" t="s">
        <v>45</v>
      </c>
      <c r="M1208">
        <v>1.1000000000000001</v>
      </c>
      <c r="N1208" t="s">
        <v>45</v>
      </c>
      <c r="O1208">
        <v>7.9</v>
      </c>
      <c r="P1208" t="s">
        <v>45</v>
      </c>
      <c r="Q1208">
        <v>45.7</v>
      </c>
      <c r="R1208" t="s">
        <v>45</v>
      </c>
      <c r="S1208">
        <v>9.3000000000000007</v>
      </c>
      <c r="T1208" t="s">
        <v>45</v>
      </c>
      <c r="U1208" t="s">
        <v>645</v>
      </c>
    </row>
    <row r="1209" spans="1:21" x14ac:dyDescent="0.25">
      <c r="A1209">
        <v>1208</v>
      </c>
      <c r="B1209" t="s">
        <v>1411</v>
      </c>
      <c r="C1209" t="s">
        <v>753</v>
      </c>
      <c r="D1209" t="s">
        <v>754</v>
      </c>
      <c r="E1209">
        <v>3.8</v>
      </c>
      <c r="F1209" t="s">
        <v>158</v>
      </c>
      <c r="G1209">
        <v>5.6</v>
      </c>
      <c r="H1209" t="s">
        <v>158</v>
      </c>
      <c r="I1209">
        <v>5.3</v>
      </c>
      <c r="J1209" t="s">
        <v>45</v>
      </c>
      <c r="K1209">
        <v>2.2999999999999998</v>
      </c>
      <c r="L1209" t="s">
        <v>45</v>
      </c>
      <c r="M1209">
        <v>4.0999999999999996</v>
      </c>
      <c r="N1209" t="s">
        <v>45</v>
      </c>
      <c r="O1209">
        <v>2.4</v>
      </c>
      <c r="P1209" t="s">
        <v>45</v>
      </c>
      <c r="Q1209">
        <v>23.3</v>
      </c>
      <c r="R1209" t="s">
        <v>45</v>
      </c>
      <c r="S1209">
        <v>13.1</v>
      </c>
      <c r="T1209" t="s">
        <v>45</v>
      </c>
      <c r="U1209" t="s">
        <v>645</v>
      </c>
    </row>
    <row r="1210" spans="1:21" x14ac:dyDescent="0.25">
      <c r="A1210">
        <v>1209</v>
      </c>
      <c r="B1210" t="s">
        <v>1412</v>
      </c>
      <c r="C1210" t="s">
        <v>1214</v>
      </c>
      <c r="D1210" t="s">
        <v>1215</v>
      </c>
      <c r="E1210">
        <v>7.1</v>
      </c>
      <c r="F1210" t="s">
        <v>158</v>
      </c>
      <c r="G1210">
        <v>7</v>
      </c>
      <c r="H1210" t="s">
        <v>158</v>
      </c>
      <c r="I1210">
        <v>5.2</v>
      </c>
      <c r="J1210" t="s">
        <v>45</v>
      </c>
      <c r="K1210">
        <v>3.2</v>
      </c>
      <c r="L1210" t="s">
        <v>45</v>
      </c>
      <c r="M1210">
        <v>4.3</v>
      </c>
      <c r="N1210" t="s">
        <v>45</v>
      </c>
      <c r="O1210">
        <v>11</v>
      </c>
      <c r="P1210" t="s">
        <v>45</v>
      </c>
      <c r="Q1210">
        <v>26.5</v>
      </c>
      <c r="R1210" t="s">
        <v>45</v>
      </c>
      <c r="S1210">
        <v>8.6</v>
      </c>
      <c r="T1210" t="s">
        <v>45</v>
      </c>
      <c r="U1210" t="s">
        <v>645</v>
      </c>
    </row>
    <row r="1211" spans="1:21" x14ac:dyDescent="0.25">
      <c r="A1211">
        <v>1210</v>
      </c>
      <c r="B1211" t="s">
        <v>1413</v>
      </c>
      <c r="C1211" t="s">
        <v>620</v>
      </c>
      <c r="D1211" t="s">
        <v>621</v>
      </c>
      <c r="E1211">
        <v>3.2</v>
      </c>
      <c r="F1211" t="s">
        <v>158</v>
      </c>
      <c r="G1211">
        <v>4.7</v>
      </c>
      <c r="H1211" t="s">
        <v>158</v>
      </c>
      <c r="I1211">
        <v>15.5</v>
      </c>
      <c r="J1211" t="s">
        <v>45</v>
      </c>
      <c r="K1211">
        <v>3.4</v>
      </c>
      <c r="L1211" t="s">
        <v>45</v>
      </c>
      <c r="M1211">
        <v>2</v>
      </c>
      <c r="N1211" t="s">
        <v>45</v>
      </c>
      <c r="O1211">
        <v>3.5</v>
      </c>
      <c r="P1211" t="s">
        <v>45</v>
      </c>
      <c r="Q1211">
        <v>15.6</v>
      </c>
      <c r="R1211" t="s">
        <v>45</v>
      </c>
      <c r="S1211">
        <v>9.1</v>
      </c>
      <c r="T1211" t="s">
        <v>45</v>
      </c>
      <c r="U1211" t="s">
        <v>645</v>
      </c>
    </row>
    <row r="1212" spans="1:21" x14ac:dyDescent="0.25">
      <c r="A1212">
        <v>1211</v>
      </c>
      <c r="B1212" t="s">
        <v>1414</v>
      </c>
      <c r="C1212" t="s">
        <v>57</v>
      </c>
      <c r="D1212" t="s">
        <v>58</v>
      </c>
      <c r="E1212">
        <v>5.8</v>
      </c>
      <c r="F1212" t="s">
        <v>158</v>
      </c>
      <c r="G1212">
        <v>12.9</v>
      </c>
      <c r="H1212" t="s">
        <v>158</v>
      </c>
      <c r="I1212">
        <v>5.9</v>
      </c>
      <c r="J1212" t="s">
        <v>45</v>
      </c>
      <c r="K1212">
        <v>2.2999999999999998</v>
      </c>
      <c r="L1212" t="s">
        <v>45</v>
      </c>
      <c r="M1212">
        <v>17.8</v>
      </c>
      <c r="N1212" t="s">
        <v>45</v>
      </c>
      <c r="O1212">
        <v>3</v>
      </c>
      <c r="P1212" t="s">
        <v>45</v>
      </c>
      <c r="Q1212">
        <v>10.3</v>
      </c>
      <c r="R1212" t="s">
        <v>45</v>
      </c>
      <c r="S1212">
        <v>8.8000000000000007</v>
      </c>
      <c r="T1212" t="s">
        <v>45</v>
      </c>
      <c r="U1212" t="s">
        <v>645</v>
      </c>
    </row>
    <row r="1213" spans="1:21" x14ac:dyDescent="0.25">
      <c r="A1213">
        <v>1212</v>
      </c>
      <c r="B1213" t="s">
        <v>1415</v>
      </c>
      <c r="C1213" t="s">
        <v>454</v>
      </c>
      <c r="D1213" t="s">
        <v>455</v>
      </c>
      <c r="E1213">
        <v>4.8</v>
      </c>
      <c r="F1213" t="s">
        <v>158</v>
      </c>
      <c r="G1213">
        <v>6.3</v>
      </c>
      <c r="H1213" t="s">
        <v>158</v>
      </c>
      <c r="I1213">
        <v>1.9</v>
      </c>
      <c r="J1213" t="s">
        <v>45</v>
      </c>
      <c r="K1213">
        <v>9.6</v>
      </c>
      <c r="L1213" t="s">
        <v>45</v>
      </c>
      <c r="O1213">
        <v>1</v>
      </c>
      <c r="P1213" t="s">
        <v>45</v>
      </c>
      <c r="Q1213">
        <v>29.6</v>
      </c>
      <c r="R1213" t="s">
        <v>45</v>
      </c>
      <c r="S1213">
        <v>10.8</v>
      </c>
      <c r="T1213" t="s">
        <v>45</v>
      </c>
      <c r="U1213" t="s">
        <v>645</v>
      </c>
    </row>
    <row r="1214" spans="1:21" x14ac:dyDescent="0.25">
      <c r="A1214">
        <v>1213</v>
      </c>
      <c r="B1214" t="s">
        <v>1416</v>
      </c>
      <c r="C1214" t="s">
        <v>1198</v>
      </c>
      <c r="D1214" t="s">
        <v>1199</v>
      </c>
      <c r="E1214">
        <v>5.0999999999999996</v>
      </c>
      <c r="F1214" t="s">
        <v>158</v>
      </c>
      <c r="G1214">
        <v>11.8</v>
      </c>
      <c r="H1214" t="s">
        <v>158</v>
      </c>
      <c r="I1214">
        <v>5.3</v>
      </c>
      <c r="J1214" t="s">
        <v>45</v>
      </c>
      <c r="K1214">
        <v>2.5</v>
      </c>
      <c r="L1214" t="s">
        <v>45</v>
      </c>
      <c r="M1214">
        <v>15.7</v>
      </c>
      <c r="N1214" t="s">
        <v>45</v>
      </c>
      <c r="O1214">
        <v>4.8</v>
      </c>
      <c r="P1214" t="s">
        <v>45</v>
      </c>
      <c r="Q1214">
        <v>22.1</v>
      </c>
      <c r="R1214" t="s">
        <v>45</v>
      </c>
      <c r="S1214">
        <v>44.7</v>
      </c>
      <c r="T1214">
        <v>285</v>
      </c>
      <c r="U1214" t="s">
        <v>645</v>
      </c>
    </row>
    <row r="1215" spans="1:21" x14ac:dyDescent="0.25">
      <c r="A1215">
        <v>1214</v>
      </c>
      <c r="B1215" t="s">
        <v>1417</v>
      </c>
      <c r="C1215" t="s">
        <v>550</v>
      </c>
      <c r="D1215" t="s">
        <v>551</v>
      </c>
      <c r="E1215">
        <v>4.5</v>
      </c>
      <c r="F1215" t="s">
        <v>158</v>
      </c>
      <c r="G1215">
        <v>3.5</v>
      </c>
      <c r="H1215" t="s">
        <v>158</v>
      </c>
      <c r="I1215">
        <v>20.7</v>
      </c>
      <c r="J1215" t="s">
        <v>45</v>
      </c>
      <c r="K1215">
        <v>2</v>
      </c>
      <c r="L1215" t="s">
        <v>45</v>
      </c>
      <c r="M1215">
        <v>2.9</v>
      </c>
      <c r="N1215" t="s">
        <v>45</v>
      </c>
      <c r="O1215">
        <v>2.9</v>
      </c>
      <c r="P1215" t="s">
        <v>45</v>
      </c>
      <c r="Q1215">
        <v>9.6</v>
      </c>
      <c r="R1215" t="s">
        <v>45</v>
      </c>
      <c r="S1215">
        <v>7.5</v>
      </c>
      <c r="T1215" t="s">
        <v>45</v>
      </c>
      <c r="U1215" t="s">
        <v>645</v>
      </c>
    </row>
    <row r="1216" spans="1:21" x14ac:dyDescent="0.25">
      <c r="A1216">
        <v>1215</v>
      </c>
      <c r="B1216" t="s">
        <v>1418</v>
      </c>
      <c r="C1216" t="s">
        <v>22</v>
      </c>
      <c r="D1216" t="s">
        <v>23</v>
      </c>
      <c r="E1216">
        <v>3.1</v>
      </c>
      <c r="F1216" t="s">
        <v>158</v>
      </c>
      <c r="G1216">
        <v>10.8</v>
      </c>
      <c r="H1216" t="s">
        <v>158</v>
      </c>
      <c r="I1216">
        <v>7.7</v>
      </c>
      <c r="J1216" t="s">
        <v>45</v>
      </c>
      <c r="K1216">
        <v>3.8</v>
      </c>
      <c r="L1216" t="s">
        <v>45</v>
      </c>
      <c r="Q1216">
        <v>27.6</v>
      </c>
      <c r="R1216" t="s">
        <v>45</v>
      </c>
      <c r="S1216">
        <v>26</v>
      </c>
      <c r="T1216">
        <v>477</v>
      </c>
      <c r="U1216" t="s">
        <v>645</v>
      </c>
    </row>
    <row r="1217" spans="1:21" x14ac:dyDescent="0.25">
      <c r="A1217">
        <v>1216</v>
      </c>
      <c r="B1217" t="s">
        <v>1419</v>
      </c>
      <c r="C1217" t="s">
        <v>22</v>
      </c>
      <c r="D1217" t="s">
        <v>23</v>
      </c>
      <c r="E1217">
        <v>4.4000000000000004</v>
      </c>
      <c r="F1217" t="s">
        <v>158</v>
      </c>
      <c r="G1217">
        <v>2.5</v>
      </c>
      <c r="H1217" t="s">
        <v>158</v>
      </c>
      <c r="I1217">
        <v>3.8</v>
      </c>
      <c r="J1217" t="s">
        <v>45</v>
      </c>
      <c r="K1217">
        <v>3.4</v>
      </c>
      <c r="L1217" t="s">
        <v>45</v>
      </c>
      <c r="M1217">
        <v>5.2</v>
      </c>
      <c r="N1217" t="s">
        <v>45</v>
      </c>
      <c r="O1217">
        <v>6.8</v>
      </c>
      <c r="P1217" t="s">
        <v>45</v>
      </c>
      <c r="Q1217">
        <v>7.1</v>
      </c>
      <c r="R1217" t="s">
        <v>45</v>
      </c>
      <c r="S1217">
        <v>5.3</v>
      </c>
      <c r="T1217" t="s">
        <v>45</v>
      </c>
      <c r="U1217" t="s">
        <v>645</v>
      </c>
    </row>
    <row r="1218" spans="1:21" x14ac:dyDescent="0.25">
      <c r="A1218">
        <v>1217</v>
      </c>
      <c r="B1218" t="s">
        <v>1420</v>
      </c>
      <c r="C1218" t="s">
        <v>115</v>
      </c>
      <c r="D1218" t="s">
        <v>116</v>
      </c>
      <c r="E1218">
        <v>4.4000000000000004</v>
      </c>
      <c r="F1218" t="s">
        <v>158</v>
      </c>
      <c r="G1218">
        <v>2.5</v>
      </c>
      <c r="H1218" t="s">
        <v>158</v>
      </c>
      <c r="I1218">
        <v>17.899999999999999</v>
      </c>
      <c r="J1218" t="s">
        <v>45</v>
      </c>
      <c r="K1218">
        <v>1.2</v>
      </c>
      <c r="L1218" t="s">
        <v>45</v>
      </c>
      <c r="M1218">
        <v>4.4000000000000004</v>
      </c>
      <c r="N1218" t="s">
        <v>45</v>
      </c>
      <c r="O1218">
        <v>3.6</v>
      </c>
      <c r="P1218" t="s">
        <v>45</v>
      </c>
      <c r="Q1218">
        <v>3.3</v>
      </c>
      <c r="R1218" t="s">
        <v>45</v>
      </c>
      <c r="S1218">
        <v>7.3</v>
      </c>
      <c r="T1218" t="s">
        <v>45</v>
      </c>
      <c r="U1218" t="s">
        <v>645</v>
      </c>
    </row>
    <row r="1219" spans="1:21" x14ac:dyDescent="0.25">
      <c r="A1219">
        <v>1218</v>
      </c>
      <c r="B1219" t="s">
        <v>1421</v>
      </c>
      <c r="C1219" t="s">
        <v>22</v>
      </c>
      <c r="D1219" t="s">
        <v>23</v>
      </c>
      <c r="E1219">
        <v>3.3</v>
      </c>
      <c r="F1219" t="s">
        <v>158</v>
      </c>
      <c r="G1219">
        <v>6.6</v>
      </c>
      <c r="H1219" t="s">
        <v>158</v>
      </c>
      <c r="I1219">
        <v>7.5</v>
      </c>
      <c r="J1219" t="s">
        <v>45</v>
      </c>
      <c r="K1219">
        <v>7.6</v>
      </c>
      <c r="L1219" t="s">
        <v>45</v>
      </c>
      <c r="M1219">
        <v>4</v>
      </c>
      <c r="N1219" t="s">
        <v>45</v>
      </c>
      <c r="O1219">
        <v>2.7</v>
      </c>
      <c r="P1219" t="s">
        <v>45</v>
      </c>
      <c r="Q1219">
        <v>18.899999999999999</v>
      </c>
      <c r="R1219" t="s">
        <v>45</v>
      </c>
      <c r="S1219">
        <v>13.1</v>
      </c>
      <c r="T1219" t="s">
        <v>45</v>
      </c>
      <c r="U1219" t="s">
        <v>645</v>
      </c>
    </row>
    <row r="1220" spans="1:21" x14ac:dyDescent="0.25">
      <c r="A1220">
        <v>1219</v>
      </c>
      <c r="B1220" t="s">
        <v>1422</v>
      </c>
      <c r="C1220" t="s">
        <v>41</v>
      </c>
      <c r="D1220" t="s">
        <v>42</v>
      </c>
      <c r="E1220">
        <v>3.9</v>
      </c>
      <c r="F1220" t="s">
        <v>158</v>
      </c>
      <c r="G1220">
        <v>16.7</v>
      </c>
      <c r="H1220" t="s">
        <v>158</v>
      </c>
      <c r="I1220">
        <v>11.6</v>
      </c>
      <c r="J1220" t="s">
        <v>45</v>
      </c>
      <c r="K1220">
        <v>1.1000000000000001</v>
      </c>
      <c r="L1220" t="s">
        <v>45</v>
      </c>
      <c r="M1220">
        <v>6.8</v>
      </c>
      <c r="N1220" t="s">
        <v>45</v>
      </c>
      <c r="O1220">
        <v>2.1</v>
      </c>
      <c r="P1220" t="s">
        <v>45</v>
      </c>
      <c r="Q1220">
        <v>6</v>
      </c>
      <c r="R1220" t="s">
        <v>45</v>
      </c>
      <c r="S1220">
        <v>3.1</v>
      </c>
      <c r="T1220" t="s">
        <v>45</v>
      </c>
      <c r="U1220" t="s">
        <v>645</v>
      </c>
    </row>
    <row r="1221" spans="1:21" x14ac:dyDescent="0.25">
      <c r="A1221">
        <v>1220</v>
      </c>
      <c r="B1221" t="s">
        <v>1423</v>
      </c>
      <c r="C1221" t="s">
        <v>133</v>
      </c>
      <c r="D1221" t="s">
        <v>134</v>
      </c>
      <c r="E1221">
        <v>4.4000000000000004</v>
      </c>
      <c r="F1221" t="s">
        <v>158</v>
      </c>
      <c r="G1221">
        <v>5.0999999999999996</v>
      </c>
      <c r="H1221" t="s">
        <v>158</v>
      </c>
      <c r="I1221">
        <v>4.8</v>
      </c>
      <c r="J1221" t="s">
        <v>45</v>
      </c>
      <c r="K1221">
        <v>14.2</v>
      </c>
      <c r="L1221" t="s">
        <v>45</v>
      </c>
      <c r="M1221">
        <v>5.5</v>
      </c>
      <c r="N1221" t="s">
        <v>45</v>
      </c>
      <c r="O1221">
        <v>9.6999999999999993</v>
      </c>
      <c r="P1221" t="s">
        <v>45</v>
      </c>
      <c r="Q1221">
        <v>17.399999999999999</v>
      </c>
      <c r="R1221" t="s">
        <v>45</v>
      </c>
      <c r="S1221">
        <v>20.399999999999999</v>
      </c>
      <c r="T1221">
        <v>578</v>
      </c>
      <c r="U1221" t="s">
        <v>645</v>
      </c>
    </row>
    <row r="1222" spans="1:21" x14ac:dyDescent="0.25">
      <c r="A1222">
        <v>1221</v>
      </c>
      <c r="B1222" t="s">
        <v>1424</v>
      </c>
      <c r="C1222" t="s">
        <v>22</v>
      </c>
      <c r="D1222" t="s">
        <v>23</v>
      </c>
      <c r="E1222">
        <v>3.8</v>
      </c>
      <c r="F1222" t="s">
        <v>158</v>
      </c>
      <c r="G1222">
        <v>5.0999999999999996</v>
      </c>
      <c r="H1222" t="s">
        <v>158</v>
      </c>
      <c r="I1222">
        <v>10.1</v>
      </c>
      <c r="J1222" t="s">
        <v>45</v>
      </c>
      <c r="K1222">
        <v>5.8</v>
      </c>
      <c r="L1222" t="s">
        <v>45</v>
      </c>
      <c r="M1222">
        <v>3.3</v>
      </c>
      <c r="N1222" t="s">
        <v>45</v>
      </c>
      <c r="O1222">
        <v>8.9</v>
      </c>
      <c r="P1222" t="s">
        <v>45</v>
      </c>
      <c r="Q1222">
        <v>16.7</v>
      </c>
      <c r="R1222" t="s">
        <v>45</v>
      </c>
      <c r="S1222">
        <v>12.3</v>
      </c>
      <c r="T1222" t="s">
        <v>45</v>
      </c>
      <c r="U1222" t="s">
        <v>645</v>
      </c>
    </row>
    <row r="1223" spans="1:21" x14ac:dyDescent="0.25">
      <c r="A1223">
        <v>1222</v>
      </c>
      <c r="B1223" t="s">
        <v>1425</v>
      </c>
      <c r="C1223" t="s">
        <v>620</v>
      </c>
      <c r="D1223" t="s">
        <v>621</v>
      </c>
      <c r="E1223">
        <v>4.4000000000000004</v>
      </c>
      <c r="F1223" t="s">
        <v>158</v>
      </c>
      <c r="G1223">
        <v>5.6</v>
      </c>
      <c r="H1223" t="s">
        <v>158</v>
      </c>
      <c r="I1223">
        <v>2.7</v>
      </c>
      <c r="J1223" t="s">
        <v>45</v>
      </c>
      <c r="K1223">
        <v>3.8</v>
      </c>
      <c r="L1223" t="s">
        <v>45</v>
      </c>
      <c r="M1223">
        <v>3.1</v>
      </c>
      <c r="N1223" t="s">
        <v>45</v>
      </c>
      <c r="O1223">
        <v>3.1</v>
      </c>
      <c r="P1223" t="s">
        <v>45</v>
      </c>
      <c r="Q1223">
        <v>38.1</v>
      </c>
      <c r="R1223" t="s">
        <v>45</v>
      </c>
      <c r="S1223">
        <v>5.0999999999999996</v>
      </c>
      <c r="T1223" t="s">
        <v>45</v>
      </c>
      <c r="U1223" t="s">
        <v>645</v>
      </c>
    </row>
    <row r="1224" spans="1:21" x14ac:dyDescent="0.25">
      <c r="A1224">
        <v>1223</v>
      </c>
      <c r="B1224" t="s">
        <v>1426</v>
      </c>
      <c r="C1224" t="s">
        <v>620</v>
      </c>
      <c r="D1224" t="s">
        <v>621</v>
      </c>
      <c r="E1224">
        <v>6.9</v>
      </c>
      <c r="F1224" t="s">
        <v>158</v>
      </c>
      <c r="G1224">
        <v>9.9</v>
      </c>
      <c r="H1224" t="s">
        <v>158</v>
      </c>
      <c r="I1224">
        <v>12.3</v>
      </c>
      <c r="J1224" t="s">
        <v>45</v>
      </c>
      <c r="K1224">
        <v>2.8</v>
      </c>
      <c r="L1224" t="s">
        <v>45</v>
      </c>
      <c r="M1224">
        <v>1.2</v>
      </c>
      <c r="N1224" t="s">
        <v>45</v>
      </c>
      <c r="O1224">
        <v>3.4</v>
      </c>
      <c r="P1224" t="s">
        <v>45</v>
      </c>
      <c r="Q1224">
        <v>60.7</v>
      </c>
      <c r="R1224">
        <v>562</v>
      </c>
      <c r="S1224">
        <v>3.6</v>
      </c>
      <c r="T1224" t="s">
        <v>45</v>
      </c>
      <c r="U1224" t="s">
        <v>645</v>
      </c>
    </row>
    <row r="1225" spans="1:21" x14ac:dyDescent="0.25">
      <c r="A1225">
        <v>1224</v>
      </c>
      <c r="B1225" t="s">
        <v>1427</v>
      </c>
      <c r="C1225" t="s">
        <v>133</v>
      </c>
      <c r="D1225" t="s">
        <v>134</v>
      </c>
      <c r="E1225">
        <v>8.1999999999999993</v>
      </c>
      <c r="F1225" t="s">
        <v>158</v>
      </c>
      <c r="G1225">
        <v>8.9</v>
      </c>
      <c r="H1225" t="s">
        <v>158</v>
      </c>
      <c r="I1225">
        <v>4.7</v>
      </c>
      <c r="J1225" t="s">
        <v>45</v>
      </c>
      <c r="K1225">
        <v>7.4</v>
      </c>
      <c r="L1225" t="s">
        <v>45</v>
      </c>
      <c r="M1225">
        <v>4.8</v>
      </c>
      <c r="N1225" t="s">
        <v>45</v>
      </c>
      <c r="O1225">
        <v>9.1999999999999993</v>
      </c>
      <c r="P1225" t="s">
        <v>45</v>
      </c>
      <c r="Q1225">
        <v>15.6</v>
      </c>
      <c r="R1225" t="s">
        <v>45</v>
      </c>
      <c r="S1225">
        <v>9.6</v>
      </c>
      <c r="T1225" t="s">
        <v>45</v>
      </c>
      <c r="U1225" t="s">
        <v>645</v>
      </c>
    </row>
    <row r="1226" spans="1:21" x14ac:dyDescent="0.25">
      <c r="A1226">
        <v>1225</v>
      </c>
      <c r="B1226" t="s">
        <v>1428</v>
      </c>
      <c r="C1226" t="s">
        <v>22</v>
      </c>
      <c r="D1226" t="s">
        <v>23</v>
      </c>
      <c r="E1226">
        <v>4.5999999999999996</v>
      </c>
      <c r="F1226" t="s">
        <v>158</v>
      </c>
      <c r="G1226">
        <v>6.4</v>
      </c>
      <c r="H1226" t="s">
        <v>158</v>
      </c>
      <c r="I1226">
        <v>5.9</v>
      </c>
      <c r="J1226" t="s">
        <v>45</v>
      </c>
      <c r="K1226">
        <v>10.7</v>
      </c>
      <c r="L1226" t="s">
        <v>45</v>
      </c>
      <c r="M1226">
        <v>8.9</v>
      </c>
      <c r="N1226" t="s">
        <v>45</v>
      </c>
      <c r="O1226">
        <v>4.0999999999999996</v>
      </c>
      <c r="P1226" t="s">
        <v>45</v>
      </c>
      <c r="Q1226">
        <v>44.1</v>
      </c>
      <c r="R1226" t="s">
        <v>45</v>
      </c>
      <c r="S1226">
        <v>12</v>
      </c>
      <c r="T1226" t="s">
        <v>45</v>
      </c>
      <c r="U1226" t="s">
        <v>645</v>
      </c>
    </row>
    <row r="1227" spans="1:21" x14ac:dyDescent="0.25">
      <c r="A1227">
        <v>1226</v>
      </c>
      <c r="B1227" t="s">
        <v>1429</v>
      </c>
      <c r="C1227" t="s">
        <v>133</v>
      </c>
      <c r="D1227" t="s">
        <v>134</v>
      </c>
      <c r="E1227">
        <v>6.3</v>
      </c>
      <c r="F1227" t="s">
        <v>158</v>
      </c>
      <c r="G1227">
        <v>10.3</v>
      </c>
      <c r="H1227" t="s">
        <v>158</v>
      </c>
      <c r="I1227">
        <v>5.6</v>
      </c>
      <c r="J1227" t="s">
        <v>45</v>
      </c>
      <c r="K1227">
        <v>7.3</v>
      </c>
      <c r="L1227" t="s">
        <v>45</v>
      </c>
      <c r="M1227">
        <v>7.3</v>
      </c>
      <c r="N1227" t="s">
        <v>45</v>
      </c>
      <c r="O1227">
        <v>17.100000000000001</v>
      </c>
      <c r="P1227">
        <v>577</v>
      </c>
      <c r="Q1227">
        <v>9.5</v>
      </c>
      <c r="R1227" t="s">
        <v>45</v>
      </c>
      <c r="S1227">
        <v>20.2</v>
      </c>
      <c r="T1227">
        <v>583</v>
      </c>
      <c r="U1227" t="s">
        <v>645</v>
      </c>
    </row>
    <row r="1228" spans="1:21" x14ac:dyDescent="0.25">
      <c r="A1228">
        <v>1227</v>
      </c>
      <c r="B1228" t="s">
        <v>1430</v>
      </c>
      <c r="C1228" t="s">
        <v>314</v>
      </c>
      <c r="D1228" t="s">
        <v>315</v>
      </c>
      <c r="E1228">
        <v>5.2</v>
      </c>
      <c r="F1228" t="s">
        <v>158</v>
      </c>
      <c r="G1228">
        <v>7.9</v>
      </c>
      <c r="H1228" t="s">
        <v>158</v>
      </c>
      <c r="I1228">
        <v>9.5</v>
      </c>
      <c r="J1228" t="s">
        <v>45</v>
      </c>
      <c r="K1228">
        <v>1.9</v>
      </c>
      <c r="L1228" t="s">
        <v>45</v>
      </c>
      <c r="M1228">
        <v>4.5</v>
      </c>
      <c r="N1228" t="s">
        <v>45</v>
      </c>
      <c r="O1228">
        <v>1.2</v>
      </c>
      <c r="P1228" t="s">
        <v>45</v>
      </c>
      <c r="Q1228">
        <v>8.1</v>
      </c>
      <c r="R1228" t="s">
        <v>45</v>
      </c>
      <c r="S1228">
        <v>31.2</v>
      </c>
      <c r="T1228">
        <v>399</v>
      </c>
      <c r="U1228" t="s">
        <v>645</v>
      </c>
    </row>
    <row r="1229" spans="1:21" x14ac:dyDescent="0.25">
      <c r="A1229">
        <v>1228</v>
      </c>
      <c r="B1229" t="s">
        <v>1431</v>
      </c>
      <c r="C1229" t="s">
        <v>620</v>
      </c>
      <c r="D1229" t="s">
        <v>621</v>
      </c>
      <c r="E1229">
        <v>2.7</v>
      </c>
      <c r="F1229" t="s">
        <v>158</v>
      </c>
      <c r="G1229">
        <v>1.6</v>
      </c>
      <c r="H1229" t="s">
        <v>158</v>
      </c>
      <c r="I1229">
        <v>13.7</v>
      </c>
      <c r="J1229" t="s">
        <v>45</v>
      </c>
      <c r="K1229">
        <v>9.3000000000000007</v>
      </c>
      <c r="L1229" t="s">
        <v>45</v>
      </c>
      <c r="M1229">
        <v>3.8</v>
      </c>
      <c r="N1229" t="s">
        <v>45</v>
      </c>
      <c r="O1229">
        <v>2.2000000000000002</v>
      </c>
      <c r="P1229" t="s">
        <v>45</v>
      </c>
      <c r="Q1229">
        <v>24.1</v>
      </c>
      <c r="R1229" t="s">
        <v>45</v>
      </c>
      <c r="S1229">
        <v>5.6</v>
      </c>
      <c r="T1229" t="s">
        <v>45</v>
      </c>
      <c r="U1229" t="s">
        <v>645</v>
      </c>
    </row>
    <row r="1230" spans="1:21" x14ac:dyDescent="0.25">
      <c r="A1230">
        <v>1229</v>
      </c>
      <c r="B1230" t="s">
        <v>1432</v>
      </c>
      <c r="C1230" t="s">
        <v>550</v>
      </c>
      <c r="D1230" t="s">
        <v>551</v>
      </c>
      <c r="E1230">
        <v>6.5</v>
      </c>
      <c r="F1230" t="s">
        <v>158</v>
      </c>
      <c r="G1230">
        <v>7.5</v>
      </c>
      <c r="H1230" t="s">
        <v>158</v>
      </c>
      <c r="I1230">
        <v>8</v>
      </c>
      <c r="J1230" t="s">
        <v>45</v>
      </c>
      <c r="K1230">
        <v>2.1</v>
      </c>
      <c r="L1230" t="s">
        <v>45</v>
      </c>
      <c r="M1230">
        <v>15.6</v>
      </c>
      <c r="N1230" t="s">
        <v>45</v>
      </c>
      <c r="O1230">
        <v>1.2</v>
      </c>
      <c r="P1230" t="s">
        <v>45</v>
      </c>
      <c r="Q1230">
        <v>6.9</v>
      </c>
      <c r="R1230" t="s">
        <v>45</v>
      </c>
      <c r="S1230">
        <v>27</v>
      </c>
      <c r="T1230">
        <v>461</v>
      </c>
      <c r="U1230" t="s">
        <v>645</v>
      </c>
    </row>
    <row r="1231" spans="1:21" x14ac:dyDescent="0.25">
      <c r="A1231">
        <v>1230</v>
      </c>
      <c r="B1231" t="s">
        <v>1433</v>
      </c>
      <c r="C1231" t="s">
        <v>1006</v>
      </c>
      <c r="D1231" t="s">
        <v>1007</v>
      </c>
      <c r="E1231">
        <v>7.6</v>
      </c>
      <c r="F1231" t="s">
        <v>158</v>
      </c>
      <c r="G1231">
        <v>6.8</v>
      </c>
      <c r="H1231" t="s">
        <v>158</v>
      </c>
      <c r="I1231">
        <v>3.3</v>
      </c>
      <c r="J1231" t="s">
        <v>45</v>
      </c>
      <c r="K1231">
        <v>5.3</v>
      </c>
      <c r="L1231" t="s">
        <v>45</v>
      </c>
      <c r="M1231">
        <v>3.7</v>
      </c>
      <c r="N1231" t="s">
        <v>45</v>
      </c>
      <c r="O1231">
        <v>1.2</v>
      </c>
      <c r="P1231" t="s">
        <v>45</v>
      </c>
      <c r="Q1231">
        <v>59.7</v>
      </c>
      <c r="R1231">
        <v>572</v>
      </c>
      <c r="S1231">
        <v>25.8</v>
      </c>
      <c r="T1231">
        <v>479</v>
      </c>
      <c r="U1231" t="s">
        <v>645</v>
      </c>
    </row>
    <row r="1232" spans="1:21" x14ac:dyDescent="0.25">
      <c r="A1232">
        <v>1231</v>
      </c>
      <c r="B1232" t="s">
        <v>1434</v>
      </c>
      <c r="C1232" t="s">
        <v>550</v>
      </c>
      <c r="D1232" t="s">
        <v>551</v>
      </c>
      <c r="E1232">
        <v>6</v>
      </c>
      <c r="F1232" t="s">
        <v>158</v>
      </c>
      <c r="G1232">
        <v>9.1</v>
      </c>
      <c r="H1232" t="s">
        <v>158</v>
      </c>
      <c r="I1232">
        <v>5.4</v>
      </c>
      <c r="J1232" t="s">
        <v>45</v>
      </c>
      <c r="K1232">
        <v>1.6</v>
      </c>
      <c r="L1232" t="s">
        <v>45</v>
      </c>
      <c r="M1232">
        <v>1.3</v>
      </c>
      <c r="N1232" t="s">
        <v>45</v>
      </c>
      <c r="O1232">
        <v>1.8</v>
      </c>
      <c r="P1232" t="s">
        <v>45</v>
      </c>
      <c r="Q1232">
        <v>36.9</v>
      </c>
      <c r="R1232" t="s">
        <v>45</v>
      </c>
      <c r="S1232">
        <v>4.8</v>
      </c>
      <c r="T1232" t="s">
        <v>45</v>
      </c>
      <c r="U1232" t="s">
        <v>645</v>
      </c>
    </row>
    <row r="1233" spans="1:21" x14ac:dyDescent="0.25">
      <c r="A1233">
        <v>1232</v>
      </c>
      <c r="B1233" t="s">
        <v>1435</v>
      </c>
      <c r="C1233" t="s">
        <v>41</v>
      </c>
      <c r="D1233" t="s">
        <v>42</v>
      </c>
      <c r="E1233">
        <v>3.5</v>
      </c>
      <c r="F1233" t="s">
        <v>158</v>
      </c>
      <c r="G1233">
        <v>1.4</v>
      </c>
      <c r="H1233" t="s">
        <v>158</v>
      </c>
      <c r="I1233">
        <v>9.1</v>
      </c>
      <c r="J1233" t="s">
        <v>45</v>
      </c>
      <c r="K1233">
        <v>12.3</v>
      </c>
      <c r="L1233" t="s">
        <v>45</v>
      </c>
      <c r="Q1233">
        <v>55.3</v>
      </c>
      <c r="R1233" t="s">
        <v>45</v>
      </c>
      <c r="S1233">
        <v>4.5999999999999996</v>
      </c>
      <c r="T1233" t="s">
        <v>45</v>
      </c>
      <c r="U1233" t="s">
        <v>645</v>
      </c>
    </row>
    <row r="1234" spans="1:21" x14ac:dyDescent="0.25">
      <c r="A1234">
        <v>1233</v>
      </c>
      <c r="B1234" t="s">
        <v>1436</v>
      </c>
      <c r="C1234" t="s">
        <v>67</v>
      </c>
      <c r="D1234" t="s">
        <v>68</v>
      </c>
      <c r="E1234">
        <v>4.0999999999999996</v>
      </c>
      <c r="F1234" t="s">
        <v>158</v>
      </c>
      <c r="G1234">
        <v>5.0999999999999996</v>
      </c>
      <c r="H1234" t="s">
        <v>158</v>
      </c>
      <c r="I1234">
        <v>10</v>
      </c>
      <c r="J1234" t="s">
        <v>45</v>
      </c>
      <c r="K1234">
        <v>3.2</v>
      </c>
      <c r="L1234" t="s">
        <v>45</v>
      </c>
      <c r="M1234">
        <v>19.7</v>
      </c>
      <c r="N1234">
        <v>586</v>
      </c>
      <c r="O1234">
        <v>10.8</v>
      </c>
      <c r="P1234" t="s">
        <v>45</v>
      </c>
      <c r="Q1234">
        <v>7.9</v>
      </c>
      <c r="R1234" t="s">
        <v>45</v>
      </c>
      <c r="S1234">
        <v>9.6</v>
      </c>
      <c r="T1234" t="s">
        <v>45</v>
      </c>
      <c r="U1234" t="s">
        <v>645</v>
      </c>
    </row>
    <row r="1235" spans="1:21" x14ac:dyDescent="0.25">
      <c r="A1235">
        <v>1234</v>
      </c>
      <c r="B1235" t="s">
        <v>1437</v>
      </c>
      <c r="C1235" t="s">
        <v>22</v>
      </c>
      <c r="D1235" t="s">
        <v>23</v>
      </c>
      <c r="E1235">
        <v>3.6</v>
      </c>
      <c r="F1235" t="s">
        <v>158</v>
      </c>
      <c r="G1235">
        <v>2.4</v>
      </c>
      <c r="H1235" t="s">
        <v>158</v>
      </c>
      <c r="I1235">
        <v>8.5</v>
      </c>
      <c r="J1235" t="s">
        <v>45</v>
      </c>
      <c r="K1235">
        <v>4.9000000000000004</v>
      </c>
      <c r="L1235" t="s">
        <v>45</v>
      </c>
      <c r="M1235">
        <v>2.8</v>
      </c>
      <c r="N1235" t="s">
        <v>45</v>
      </c>
      <c r="O1235">
        <v>1.7</v>
      </c>
      <c r="P1235" t="s">
        <v>45</v>
      </c>
      <c r="Q1235">
        <v>16.2</v>
      </c>
      <c r="R1235" t="s">
        <v>45</v>
      </c>
      <c r="S1235">
        <v>13.8</v>
      </c>
      <c r="T1235" t="s">
        <v>45</v>
      </c>
      <c r="U1235" t="s">
        <v>645</v>
      </c>
    </row>
    <row r="1236" spans="1:21" x14ac:dyDescent="0.25">
      <c r="A1236">
        <v>1235</v>
      </c>
      <c r="B1236" t="s">
        <v>1438</v>
      </c>
      <c r="C1236" t="s">
        <v>22</v>
      </c>
      <c r="D1236" t="s">
        <v>23</v>
      </c>
      <c r="E1236">
        <v>3.3</v>
      </c>
      <c r="F1236" t="s">
        <v>158</v>
      </c>
      <c r="G1236">
        <v>4.0999999999999996</v>
      </c>
      <c r="H1236" t="s">
        <v>158</v>
      </c>
      <c r="I1236">
        <v>6.6</v>
      </c>
      <c r="J1236" t="s">
        <v>45</v>
      </c>
      <c r="K1236">
        <v>5.3</v>
      </c>
      <c r="L1236" t="s">
        <v>45</v>
      </c>
      <c r="M1236">
        <v>5</v>
      </c>
      <c r="N1236" t="s">
        <v>45</v>
      </c>
      <c r="O1236">
        <v>2.8</v>
      </c>
      <c r="P1236" t="s">
        <v>45</v>
      </c>
      <c r="Q1236">
        <v>14.3</v>
      </c>
      <c r="R1236" t="s">
        <v>45</v>
      </c>
      <c r="S1236">
        <v>14.3</v>
      </c>
      <c r="T1236" t="s">
        <v>45</v>
      </c>
      <c r="U1236" t="s">
        <v>645</v>
      </c>
    </row>
    <row r="1237" spans="1:21" x14ac:dyDescent="0.25">
      <c r="A1237">
        <v>1236</v>
      </c>
      <c r="B1237" t="s">
        <v>1439</v>
      </c>
      <c r="C1237" t="s">
        <v>22</v>
      </c>
      <c r="D1237" t="s">
        <v>23</v>
      </c>
      <c r="E1237">
        <v>5.3</v>
      </c>
      <c r="F1237" t="s">
        <v>158</v>
      </c>
      <c r="G1237">
        <v>5.8</v>
      </c>
      <c r="H1237" t="s">
        <v>158</v>
      </c>
      <c r="I1237">
        <v>7.5</v>
      </c>
      <c r="J1237" t="s">
        <v>45</v>
      </c>
      <c r="K1237">
        <v>3.3</v>
      </c>
      <c r="L1237" t="s">
        <v>45</v>
      </c>
      <c r="M1237">
        <v>2.2999999999999998</v>
      </c>
      <c r="N1237" t="s">
        <v>45</v>
      </c>
      <c r="O1237">
        <v>2.6</v>
      </c>
      <c r="P1237" t="s">
        <v>45</v>
      </c>
      <c r="Q1237">
        <v>4.4000000000000004</v>
      </c>
      <c r="R1237" t="s">
        <v>45</v>
      </c>
      <c r="S1237">
        <v>6.7</v>
      </c>
      <c r="T1237" t="s">
        <v>45</v>
      </c>
      <c r="U1237" t="s">
        <v>645</v>
      </c>
    </row>
    <row r="1238" spans="1:21" x14ac:dyDescent="0.25">
      <c r="A1238">
        <v>1237</v>
      </c>
      <c r="B1238" t="s">
        <v>1440</v>
      </c>
      <c r="C1238" t="s">
        <v>454</v>
      </c>
      <c r="D1238" t="s">
        <v>455</v>
      </c>
      <c r="E1238">
        <v>5.8</v>
      </c>
      <c r="F1238" t="s">
        <v>158</v>
      </c>
      <c r="G1238">
        <v>12.1</v>
      </c>
      <c r="H1238" t="s">
        <v>158</v>
      </c>
      <c r="I1238">
        <v>3.5</v>
      </c>
      <c r="J1238" t="s">
        <v>45</v>
      </c>
      <c r="K1238">
        <v>7.3</v>
      </c>
      <c r="L1238" t="s">
        <v>45</v>
      </c>
      <c r="M1238">
        <v>1.7</v>
      </c>
      <c r="N1238" t="s">
        <v>45</v>
      </c>
      <c r="O1238">
        <v>6.8</v>
      </c>
      <c r="P1238" t="s">
        <v>45</v>
      </c>
      <c r="Q1238">
        <v>32.299999999999997</v>
      </c>
      <c r="R1238" t="s">
        <v>45</v>
      </c>
      <c r="S1238">
        <v>11.4</v>
      </c>
      <c r="T1238" t="s">
        <v>45</v>
      </c>
      <c r="U1238" t="s">
        <v>645</v>
      </c>
    </row>
    <row r="1239" spans="1:21" x14ac:dyDescent="0.25">
      <c r="A1239">
        <v>1238</v>
      </c>
      <c r="B1239" t="s">
        <v>1441</v>
      </c>
      <c r="C1239" t="s">
        <v>127</v>
      </c>
      <c r="D1239" t="s">
        <v>128</v>
      </c>
      <c r="E1239">
        <v>3.1</v>
      </c>
      <c r="F1239" t="s">
        <v>158</v>
      </c>
      <c r="G1239">
        <v>1.5</v>
      </c>
      <c r="H1239" t="s">
        <v>158</v>
      </c>
      <c r="I1239">
        <v>22.9</v>
      </c>
      <c r="J1239" t="s">
        <v>45</v>
      </c>
      <c r="K1239">
        <v>1.5</v>
      </c>
      <c r="L1239" t="s">
        <v>45</v>
      </c>
      <c r="M1239">
        <v>2.6</v>
      </c>
      <c r="N1239" t="s">
        <v>45</v>
      </c>
      <c r="O1239">
        <v>4.4000000000000004</v>
      </c>
      <c r="P1239" t="s">
        <v>45</v>
      </c>
      <c r="Q1239">
        <v>9.9</v>
      </c>
      <c r="R1239" t="s">
        <v>45</v>
      </c>
      <c r="S1239">
        <v>9.9</v>
      </c>
      <c r="T1239" t="s">
        <v>45</v>
      </c>
      <c r="U1239" t="s">
        <v>645</v>
      </c>
    </row>
    <row r="1240" spans="1:21" x14ac:dyDescent="0.25">
      <c r="A1240">
        <v>1239</v>
      </c>
      <c r="B1240" t="s">
        <v>1442</v>
      </c>
      <c r="C1240" t="s">
        <v>620</v>
      </c>
      <c r="D1240" t="s">
        <v>621</v>
      </c>
      <c r="E1240">
        <v>3.5</v>
      </c>
      <c r="F1240" t="s">
        <v>158</v>
      </c>
      <c r="G1240">
        <v>5.3</v>
      </c>
      <c r="H1240" t="s">
        <v>158</v>
      </c>
      <c r="I1240">
        <v>16</v>
      </c>
      <c r="J1240" t="s">
        <v>45</v>
      </c>
      <c r="K1240">
        <v>2.1</v>
      </c>
      <c r="L1240" t="s">
        <v>45</v>
      </c>
      <c r="M1240">
        <v>7</v>
      </c>
      <c r="N1240" t="s">
        <v>45</v>
      </c>
      <c r="O1240">
        <v>24.8</v>
      </c>
      <c r="P1240">
        <v>471</v>
      </c>
      <c r="Q1240">
        <v>7</v>
      </c>
      <c r="R1240" t="s">
        <v>45</v>
      </c>
      <c r="S1240">
        <v>18.3</v>
      </c>
      <c r="T1240" t="s">
        <v>45</v>
      </c>
      <c r="U1240" t="s">
        <v>645</v>
      </c>
    </row>
    <row r="1241" spans="1:21" x14ac:dyDescent="0.25">
      <c r="A1241">
        <v>1240</v>
      </c>
      <c r="B1241" t="s">
        <v>1443</v>
      </c>
      <c r="C1241" t="s">
        <v>620</v>
      </c>
      <c r="D1241" t="s">
        <v>621</v>
      </c>
      <c r="E1241">
        <v>5.0999999999999996</v>
      </c>
      <c r="F1241" t="s">
        <v>158</v>
      </c>
      <c r="G1241">
        <v>2.2999999999999998</v>
      </c>
      <c r="H1241" t="s">
        <v>158</v>
      </c>
      <c r="I1241">
        <v>5.7</v>
      </c>
      <c r="J1241" t="s">
        <v>45</v>
      </c>
      <c r="K1241">
        <v>10</v>
      </c>
      <c r="L1241" t="s">
        <v>45</v>
      </c>
      <c r="M1241">
        <v>4.4000000000000004</v>
      </c>
      <c r="N1241" t="s">
        <v>45</v>
      </c>
      <c r="O1241">
        <v>2.6</v>
      </c>
      <c r="P1241" t="s">
        <v>45</v>
      </c>
      <c r="Q1241">
        <v>13.4</v>
      </c>
      <c r="R1241" t="s">
        <v>45</v>
      </c>
      <c r="S1241">
        <v>6.1</v>
      </c>
      <c r="T1241" t="s">
        <v>45</v>
      </c>
      <c r="U1241" t="s">
        <v>645</v>
      </c>
    </row>
    <row r="1242" spans="1:21" x14ac:dyDescent="0.25">
      <c r="A1242">
        <v>1241</v>
      </c>
      <c r="B1242" t="s">
        <v>1444</v>
      </c>
      <c r="C1242" t="s">
        <v>241</v>
      </c>
      <c r="D1242" t="s">
        <v>242</v>
      </c>
      <c r="E1242">
        <v>3.9</v>
      </c>
      <c r="F1242" t="s">
        <v>158</v>
      </c>
      <c r="G1242">
        <v>2.7</v>
      </c>
      <c r="H1242" t="s">
        <v>158</v>
      </c>
      <c r="I1242">
        <v>8.6</v>
      </c>
      <c r="J1242" t="s">
        <v>45</v>
      </c>
      <c r="K1242">
        <v>11.5</v>
      </c>
      <c r="L1242" t="s">
        <v>45</v>
      </c>
      <c r="O1242">
        <v>3.3</v>
      </c>
      <c r="P1242" t="s">
        <v>45</v>
      </c>
      <c r="Q1242">
        <v>11.5</v>
      </c>
      <c r="R1242" t="s">
        <v>45</v>
      </c>
      <c r="S1242">
        <v>7.8</v>
      </c>
      <c r="T1242" t="s">
        <v>45</v>
      </c>
      <c r="U1242" t="s">
        <v>645</v>
      </c>
    </row>
    <row r="1243" spans="1:21" x14ac:dyDescent="0.25">
      <c r="A1243">
        <v>1242</v>
      </c>
      <c r="B1243" t="s">
        <v>1445</v>
      </c>
      <c r="C1243" t="s">
        <v>57</v>
      </c>
      <c r="D1243" t="s">
        <v>58</v>
      </c>
      <c r="E1243">
        <v>4.4000000000000004</v>
      </c>
      <c r="F1243" t="s">
        <v>158</v>
      </c>
      <c r="G1243">
        <v>5.0999999999999996</v>
      </c>
      <c r="H1243" t="s">
        <v>158</v>
      </c>
      <c r="I1243">
        <v>10.7</v>
      </c>
      <c r="J1243" t="s">
        <v>45</v>
      </c>
      <c r="K1243">
        <v>4.9000000000000004</v>
      </c>
      <c r="L1243" t="s">
        <v>45</v>
      </c>
      <c r="M1243">
        <v>12.7</v>
      </c>
      <c r="N1243" t="s">
        <v>45</v>
      </c>
      <c r="O1243">
        <v>1.8</v>
      </c>
      <c r="P1243" t="s">
        <v>45</v>
      </c>
      <c r="Q1243">
        <v>24.8</v>
      </c>
      <c r="R1243" t="s">
        <v>45</v>
      </c>
      <c r="S1243">
        <v>2.7</v>
      </c>
      <c r="T1243" t="s">
        <v>45</v>
      </c>
      <c r="U1243" t="s">
        <v>645</v>
      </c>
    </row>
    <row r="1244" spans="1:21" x14ac:dyDescent="0.25">
      <c r="A1244">
        <v>1243</v>
      </c>
      <c r="B1244" t="s">
        <v>1446</v>
      </c>
      <c r="C1244" t="s">
        <v>322</v>
      </c>
      <c r="D1244" t="s">
        <v>323</v>
      </c>
      <c r="E1244">
        <v>7.4</v>
      </c>
      <c r="F1244" t="s">
        <v>158</v>
      </c>
      <c r="G1244">
        <v>13.1</v>
      </c>
      <c r="H1244" t="s">
        <v>158</v>
      </c>
      <c r="I1244">
        <v>5.3</v>
      </c>
      <c r="J1244" t="s">
        <v>45</v>
      </c>
      <c r="K1244">
        <v>3</v>
      </c>
      <c r="L1244" t="s">
        <v>45</v>
      </c>
      <c r="M1244">
        <v>17.100000000000001</v>
      </c>
      <c r="N1244" t="s">
        <v>45</v>
      </c>
      <c r="O1244">
        <v>1.7</v>
      </c>
      <c r="P1244" t="s">
        <v>45</v>
      </c>
      <c r="Q1244">
        <v>14.9</v>
      </c>
      <c r="R1244" t="s">
        <v>45</v>
      </c>
      <c r="S1244">
        <v>3.9</v>
      </c>
      <c r="T1244" t="s">
        <v>45</v>
      </c>
      <c r="U1244" t="s">
        <v>645</v>
      </c>
    </row>
    <row r="1245" spans="1:21" x14ac:dyDescent="0.25">
      <c r="A1245">
        <v>1244</v>
      </c>
      <c r="B1245" t="s">
        <v>1447</v>
      </c>
      <c r="C1245" t="s">
        <v>57</v>
      </c>
      <c r="D1245" t="s">
        <v>58</v>
      </c>
      <c r="E1245">
        <v>3.3</v>
      </c>
      <c r="F1245" t="s">
        <v>158</v>
      </c>
      <c r="G1245">
        <v>7.4</v>
      </c>
      <c r="H1245" t="s">
        <v>158</v>
      </c>
      <c r="I1245">
        <v>4.2</v>
      </c>
      <c r="J1245" t="s">
        <v>45</v>
      </c>
      <c r="K1245">
        <v>3.2</v>
      </c>
      <c r="L1245" t="s">
        <v>45</v>
      </c>
      <c r="M1245">
        <v>29.7</v>
      </c>
      <c r="N1245">
        <v>479</v>
      </c>
      <c r="O1245">
        <v>4.0999999999999996</v>
      </c>
      <c r="P1245" t="s">
        <v>45</v>
      </c>
      <c r="Q1245">
        <v>17</v>
      </c>
      <c r="R1245" t="s">
        <v>45</v>
      </c>
      <c r="S1245">
        <v>8.6</v>
      </c>
      <c r="T1245" t="s">
        <v>45</v>
      </c>
      <c r="U1245" t="s">
        <v>645</v>
      </c>
    </row>
    <row r="1246" spans="1:21" x14ac:dyDescent="0.25">
      <c r="A1246">
        <v>1245</v>
      </c>
      <c r="B1246" t="s">
        <v>1448</v>
      </c>
      <c r="C1246" t="s">
        <v>1214</v>
      </c>
      <c r="D1246" t="s">
        <v>1215</v>
      </c>
      <c r="E1246">
        <v>3.1</v>
      </c>
      <c r="F1246" t="s">
        <v>158</v>
      </c>
      <c r="G1246">
        <v>2.5</v>
      </c>
      <c r="H1246" t="s">
        <v>158</v>
      </c>
      <c r="I1246">
        <v>7.9</v>
      </c>
      <c r="J1246" t="s">
        <v>45</v>
      </c>
      <c r="K1246">
        <v>1.7</v>
      </c>
      <c r="L1246" t="s">
        <v>45</v>
      </c>
      <c r="M1246">
        <v>7</v>
      </c>
      <c r="N1246" t="s">
        <v>45</v>
      </c>
      <c r="O1246">
        <v>3.2</v>
      </c>
      <c r="P1246" t="s">
        <v>45</v>
      </c>
      <c r="Q1246">
        <v>7.4</v>
      </c>
      <c r="R1246" t="s">
        <v>45</v>
      </c>
      <c r="S1246">
        <v>13</v>
      </c>
      <c r="T1246" t="s">
        <v>45</v>
      </c>
      <c r="U1246" t="s">
        <v>645</v>
      </c>
    </row>
    <row r="1247" spans="1:21" x14ac:dyDescent="0.25">
      <c r="A1247">
        <v>1246</v>
      </c>
      <c r="B1247" t="s">
        <v>1449</v>
      </c>
      <c r="C1247" t="s">
        <v>1450</v>
      </c>
      <c r="D1247" t="s">
        <v>1451</v>
      </c>
      <c r="E1247">
        <v>9.4</v>
      </c>
      <c r="F1247" t="s">
        <v>158</v>
      </c>
      <c r="G1247">
        <v>6.6</v>
      </c>
      <c r="H1247" t="s">
        <v>158</v>
      </c>
      <c r="I1247">
        <v>3.7</v>
      </c>
      <c r="J1247" t="s">
        <v>45</v>
      </c>
      <c r="K1247">
        <v>4.5999999999999996</v>
      </c>
      <c r="L1247" t="s">
        <v>45</v>
      </c>
      <c r="M1247">
        <v>11.4</v>
      </c>
      <c r="N1247" t="s">
        <v>45</v>
      </c>
      <c r="O1247">
        <v>9.1999999999999993</v>
      </c>
      <c r="P1247" t="s">
        <v>45</v>
      </c>
      <c r="Q1247">
        <v>53.1</v>
      </c>
      <c r="R1247" t="s">
        <v>45</v>
      </c>
      <c r="S1247">
        <v>94.9</v>
      </c>
      <c r="T1247">
        <v>43</v>
      </c>
      <c r="U1247" t="s">
        <v>645</v>
      </c>
    </row>
    <row r="1248" spans="1:21" x14ac:dyDescent="0.25">
      <c r="A1248">
        <v>1247</v>
      </c>
      <c r="B1248" t="s">
        <v>1452</v>
      </c>
      <c r="C1248" t="s">
        <v>550</v>
      </c>
      <c r="D1248" t="s">
        <v>551</v>
      </c>
      <c r="E1248">
        <v>11.1</v>
      </c>
      <c r="F1248" t="s">
        <v>158</v>
      </c>
      <c r="G1248">
        <v>5.8</v>
      </c>
      <c r="H1248" t="s">
        <v>158</v>
      </c>
      <c r="I1248">
        <v>3.5</v>
      </c>
      <c r="J1248" t="s">
        <v>45</v>
      </c>
      <c r="K1248">
        <v>2.4</v>
      </c>
      <c r="L1248" t="s">
        <v>45</v>
      </c>
      <c r="M1248">
        <v>2.2999999999999998</v>
      </c>
      <c r="N1248" t="s">
        <v>45</v>
      </c>
      <c r="O1248">
        <v>2.9</v>
      </c>
      <c r="P1248" t="s">
        <v>45</v>
      </c>
      <c r="Q1248">
        <v>74.900000000000006</v>
      </c>
      <c r="R1248">
        <v>395</v>
      </c>
      <c r="S1248">
        <v>6.4</v>
      </c>
      <c r="T1248" t="s">
        <v>45</v>
      </c>
      <c r="U1248" t="s">
        <v>645</v>
      </c>
    </row>
    <row r="1249" spans="1:21" x14ac:dyDescent="0.25">
      <c r="A1249">
        <v>1248</v>
      </c>
      <c r="B1249" t="s">
        <v>1453</v>
      </c>
      <c r="C1249" t="s">
        <v>620</v>
      </c>
      <c r="D1249" t="s">
        <v>621</v>
      </c>
      <c r="E1249">
        <v>5.2</v>
      </c>
      <c r="F1249" t="s">
        <v>158</v>
      </c>
      <c r="G1249">
        <v>5.0999999999999996</v>
      </c>
      <c r="H1249" t="s">
        <v>158</v>
      </c>
      <c r="I1249">
        <v>6.3</v>
      </c>
      <c r="J1249" t="s">
        <v>45</v>
      </c>
      <c r="K1249">
        <v>2.2000000000000002</v>
      </c>
      <c r="L1249" t="s">
        <v>45</v>
      </c>
      <c r="M1249">
        <v>3.3</v>
      </c>
      <c r="N1249" t="s">
        <v>45</v>
      </c>
      <c r="O1249">
        <v>4</v>
      </c>
      <c r="P1249" t="s">
        <v>45</v>
      </c>
      <c r="Q1249">
        <v>32.6</v>
      </c>
      <c r="R1249" t="s">
        <v>45</v>
      </c>
      <c r="S1249">
        <v>20.8</v>
      </c>
      <c r="T1249">
        <v>570</v>
      </c>
      <c r="U1249" t="s">
        <v>645</v>
      </c>
    </row>
    <row r="1250" spans="1:21" x14ac:dyDescent="0.25">
      <c r="A1250">
        <v>1249</v>
      </c>
      <c r="B1250" t="s">
        <v>1454</v>
      </c>
      <c r="C1250" t="s">
        <v>57</v>
      </c>
      <c r="D1250" t="s">
        <v>58</v>
      </c>
      <c r="E1250">
        <v>6.4</v>
      </c>
      <c r="F1250" t="s">
        <v>158</v>
      </c>
      <c r="G1250">
        <v>22.1</v>
      </c>
      <c r="H1250">
        <v>429</v>
      </c>
      <c r="I1250">
        <v>5.8</v>
      </c>
      <c r="J1250" t="s">
        <v>45</v>
      </c>
      <c r="K1250">
        <v>1.8</v>
      </c>
      <c r="L1250" t="s">
        <v>45</v>
      </c>
      <c r="M1250">
        <v>10.1</v>
      </c>
      <c r="N1250" t="s">
        <v>45</v>
      </c>
      <c r="O1250">
        <v>6.2</v>
      </c>
      <c r="P1250" t="s">
        <v>45</v>
      </c>
      <c r="Q1250">
        <v>15.7</v>
      </c>
      <c r="R1250" t="s">
        <v>45</v>
      </c>
      <c r="S1250">
        <v>16.5</v>
      </c>
      <c r="T1250" t="s">
        <v>45</v>
      </c>
      <c r="U1250" t="s">
        <v>645</v>
      </c>
    </row>
    <row r="1251" spans="1:21" x14ac:dyDescent="0.25">
      <c r="A1251">
        <v>1250</v>
      </c>
      <c r="B1251" t="s">
        <v>1455</v>
      </c>
      <c r="C1251" t="s">
        <v>22</v>
      </c>
      <c r="D1251" t="s">
        <v>23</v>
      </c>
      <c r="E1251">
        <v>3.7</v>
      </c>
      <c r="F1251" t="s">
        <v>158</v>
      </c>
      <c r="G1251">
        <v>6</v>
      </c>
      <c r="H1251" t="s">
        <v>158</v>
      </c>
      <c r="I1251">
        <v>7.4</v>
      </c>
      <c r="J1251" t="s">
        <v>45</v>
      </c>
      <c r="K1251">
        <v>10.7</v>
      </c>
      <c r="L1251" t="s">
        <v>45</v>
      </c>
      <c r="M1251">
        <v>7.1</v>
      </c>
      <c r="N1251" t="s">
        <v>45</v>
      </c>
      <c r="O1251">
        <v>12.7</v>
      </c>
      <c r="P1251" t="s">
        <v>45</v>
      </c>
      <c r="Q1251">
        <v>34.299999999999997</v>
      </c>
      <c r="R1251" t="s">
        <v>45</v>
      </c>
      <c r="S1251">
        <v>49.2</v>
      </c>
      <c r="T1251">
        <v>257</v>
      </c>
      <c r="U1251" t="s">
        <v>645</v>
      </c>
    </row>
    <row r="1252" spans="1:21" x14ac:dyDescent="0.25">
      <c r="A1252">
        <v>1251</v>
      </c>
      <c r="B1252" t="s">
        <v>1456</v>
      </c>
      <c r="C1252" t="s">
        <v>127</v>
      </c>
      <c r="D1252" t="s">
        <v>128</v>
      </c>
      <c r="E1252">
        <v>3.6</v>
      </c>
      <c r="F1252" t="s">
        <v>158</v>
      </c>
      <c r="G1252">
        <v>3.6</v>
      </c>
      <c r="H1252" t="s">
        <v>158</v>
      </c>
      <c r="I1252">
        <v>9.6999999999999993</v>
      </c>
      <c r="J1252" t="s">
        <v>45</v>
      </c>
      <c r="K1252">
        <v>1.5</v>
      </c>
      <c r="L1252" t="s">
        <v>45</v>
      </c>
      <c r="M1252">
        <v>1.4</v>
      </c>
      <c r="N1252" t="s">
        <v>45</v>
      </c>
      <c r="O1252">
        <v>3.8</v>
      </c>
      <c r="P1252" t="s">
        <v>45</v>
      </c>
      <c r="Q1252">
        <v>7.2</v>
      </c>
      <c r="R1252" t="s">
        <v>45</v>
      </c>
      <c r="S1252">
        <v>6</v>
      </c>
      <c r="T1252" t="s">
        <v>45</v>
      </c>
      <c r="U1252" t="s">
        <v>645</v>
      </c>
    </row>
    <row r="1253" spans="1:21" x14ac:dyDescent="0.25">
      <c r="A1253">
        <v>1252</v>
      </c>
      <c r="B1253" t="s">
        <v>1457</v>
      </c>
      <c r="C1253" t="s">
        <v>127</v>
      </c>
      <c r="D1253" t="s">
        <v>128</v>
      </c>
      <c r="E1253">
        <v>4.0999999999999996</v>
      </c>
      <c r="F1253" t="s">
        <v>158</v>
      </c>
      <c r="G1253">
        <v>1.9</v>
      </c>
      <c r="H1253" t="s">
        <v>158</v>
      </c>
      <c r="I1253">
        <v>8.1999999999999993</v>
      </c>
      <c r="J1253" t="s">
        <v>45</v>
      </c>
      <c r="K1253">
        <v>1.1000000000000001</v>
      </c>
      <c r="L1253" t="s">
        <v>45</v>
      </c>
      <c r="M1253">
        <v>3.5</v>
      </c>
      <c r="N1253" t="s">
        <v>45</v>
      </c>
      <c r="O1253">
        <v>4.5999999999999996</v>
      </c>
      <c r="P1253" t="s">
        <v>45</v>
      </c>
      <c r="Q1253">
        <v>1.7</v>
      </c>
      <c r="R1253" t="s">
        <v>45</v>
      </c>
      <c r="S1253">
        <v>3.7</v>
      </c>
      <c r="T1253" t="s">
        <v>45</v>
      </c>
      <c r="U1253" t="s">
        <v>645</v>
      </c>
    </row>
    <row r="1254" spans="1:21" x14ac:dyDescent="0.25">
      <c r="A1254">
        <v>1253</v>
      </c>
      <c r="B1254" t="s">
        <v>1458</v>
      </c>
      <c r="C1254" t="s">
        <v>127</v>
      </c>
      <c r="D1254" t="s">
        <v>128</v>
      </c>
      <c r="E1254">
        <v>6.5</v>
      </c>
      <c r="F1254" t="s">
        <v>158</v>
      </c>
      <c r="G1254">
        <v>3.1</v>
      </c>
      <c r="H1254" t="s">
        <v>158</v>
      </c>
      <c r="I1254">
        <v>8.3000000000000007</v>
      </c>
      <c r="J1254" t="s">
        <v>45</v>
      </c>
      <c r="K1254">
        <v>1.5</v>
      </c>
      <c r="L1254" t="s">
        <v>45</v>
      </c>
      <c r="M1254">
        <v>1.2</v>
      </c>
      <c r="N1254" t="s">
        <v>45</v>
      </c>
      <c r="O1254">
        <v>28.1</v>
      </c>
      <c r="P1254">
        <v>447</v>
      </c>
      <c r="Q1254">
        <v>6.4</v>
      </c>
      <c r="R1254" t="s">
        <v>45</v>
      </c>
      <c r="S1254">
        <v>3.3</v>
      </c>
      <c r="T1254" t="s">
        <v>45</v>
      </c>
      <c r="U1254" t="s">
        <v>645</v>
      </c>
    </row>
    <row r="1255" spans="1:21" x14ac:dyDescent="0.25">
      <c r="A1255">
        <v>1254</v>
      </c>
      <c r="B1255" t="s">
        <v>1459</v>
      </c>
      <c r="C1255" t="s">
        <v>133</v>
      </c>
      <c r="D1255" t="s">
        <v>134</v>
      </c>
      <c r="E1255">
        <v>5</v>
      </c>
      <c r="F1255" t="s">
        <v>158</v>
      </c>
      <c r="G1255">
        <v>2.4</v>
      </c>
      <c r="H1255" t="s">
        <v>158</v>
      </c>
      <c r="I1255">
        <v>8.1999999999999993</v>
      </c>
      <c r="J1255" t="s">
        <v>45</v>
      </c>
      <c r="K1255">
        <v>6.8</v>
      </c>
      <c r="L1255" t="s">
        <v>45</v>
      </c>
      <c r="M1255">
        <v>3.3</v>
      </c>
      <c r="N1255" t="s">
        <v>45</v>
      </c>
      <c r="O1255">
        <v>10.4</v>
      </c>
      <c r="P1255" t="s">
        <v>45</v>
      </c>
      <c r="Q1255">
        <v>11.1</v>
      </c>
      <c r="R1255" t="s">
        <v>45</v>
      </c>
      <c r="S1255">
        <v>6</v>
      </c>
      <c r="T1255" t="s">
        <v>45</v>
      </c>
      <c r="U1255" t="s">
        <v>645</v>
      </c>
    </row>
    <row r="1256" spans="1:21" x14ac:dyDescent="0.25">
      <c r="A1256">
        <v>1255</v>
      </c>
      <c r="B1256" t="s">
        <v>1460</v>
      </c>
      <c r="C1256" t="s">
        <v>127</v>
      </c>
      <c r="D1256" t="s">
        <v>128</v>
      </c>
      <c r="E1256">
        <v>4</v>
      </c>
      <c r="F1256" t="s">
        <v>158</v>
      </c>
      <c r="G1256">
        <v>3.4</v>
      </c>
      <c r="H1256" t="s">
        <v>158</v>
      </c>
      <c r="I1256">
        <v>11.6</v>
      </c>
      <c r="J1256" t="s">
        <v>45</v>
      </c>
      <c r="K1256">
        <v>2</v>
      </c>
      <c r="L1256" t="s">
        <v>45</v>
      </c>
      <c r="M1256">
        <v>8.1999999999999993</v>
      </c>
      <c r="N1256" t="s">
        <v>45</v>
      </c>
      <c r="O1256">
        <v>40.9</v>
      </c>
      <c r="P1256">
        <v>341</v>
      </c>
      <c r="Q1256">
        <v>24.7</v>
      </c>
      <c r="R1256" t="s">
        <v>45</v>
      </c>
      <c r="S1256">
        <v>5.2</v>
      </c>
      <c r="T1256" t="s">
        <v>45</v>
      </c>
      <c r="U1256" t="s">
        <v>645</v>
      </c>
    </row>
    <row r="1257" spans="1:21" x14ac:dyDescent="0.25">
      <c r="A1257">
        <v>1256</v>
      </c>
      <c r="B1257" t="s">
        <v>1461</v>
      </c>
      <c r="C1257" t="s">
        <v>133</v>
      </c>
      <c r="D1257" t="s">
        <v>134</v>
      </c>
      <c r="E1257">
        <v>6.7</v>
      </c>
      <c r="F1257" t="s">
        <v>158</v>
      </c>
      <c r="G1257">
        <v>4.2</v>
      </c>
      <c r="H1257" t="s">
        <v>158</v>
      </c>
      <c r="I1257">
        <v>9.3000000000000007</v>
      </c>
      <c r="J1257" t="s">
        <v>45</v>
      </c>
      <c r="K1257">
        <v>3.5</v>
      </c>
      <c r="L1257" t="s">
        <v>45</v>
      </c>
      <c r="M1257">
        <v>2.4</v>
      </c>
      <c r="N1257" t="s">
        <v>45</v>
      </c>
      <c r="O1257">
        <v>4.2</v>
      </c>
      <c r="P1257" t="s">
        <v>45</v>
      </c>
      <c r="Q1257">
        <v>5.9</v>
      </c>
      <c r="R1257" t="s">
        <v>45</v>
      </c>
      <c r="S1257">
        <v>15.6</v>
      </c>
      <c r="T1257" t="s">
        <v>45</v>
      </c>
      <c r="U1257" t="s">
        <v>645</v>
      </c>
    </row>
    <row r="1258" spans="1:21" x14ac:dyDescent="0.25">
      <c r="A1258">
        <v>1257</v>
      </c>
      <c r="B1258" t="s">
        <v>1462</v>
      </c>
      <c r="C1258" t="s">
        <v>698</v>
      </c>
      <c r="D1258" t="s">
        <v>699</v>
      </c>
      <c r="E1258">
        <v>5.0999999999999996</v>
      </c>
      <c r="F1258" t="s">
        <v>158</v>
      </c>
      <c r="G1258">
        <v>4.4000000000000004</v>
      </c>
      <c r="H1258" t="s">
        <v>158</v>
      </c>
      <c r="I1258">
        <v>21.9</v>
      </c>
      <c r="J1258" t="s">
        <v>45</v>
      </c>
      <c r="K1258">
        <v>1.3</v>
      </c>
      <c r="L1258" t="s">
        <v>45</v>
      </c>
      <c r="M1258">
        <v>1.2</v>
      </c>
      <c r="N1258" t="s">
        <v>45</v>
      </c>
      <c r="O1258">
        <v>1.7</v>
      </c>
      <c r="P1258" t="s">
        <v>45</v>
      </c>
      <c r="Q1258">
        <v>17.600000000000001</v>
      </c>
      <c r="R1258" t="s">
        <v>45</v>
      </c>
      <c r="S1258">
        <v>12.1</v>
      </c>
      <c r="T1258" t="s">
        <v>45</v>
      </c>
      <c r="U1258" t="s">
        <v>645</v>
      </c>
    </row>
    <row r="1259" spans="1:21" x14ac:dyDescent="0.25">
      <c r="A1259">
        <v>1258</v>
      </c>
      <c r="B1259" t="s">
        <v>1463</v>
      </c>
      <c r="C1259" t="s">
        <v>22</v>
      </c>
      <c r="D1259" t="s">
        <v>23</v>
      </c>
      <c r="E1259">
        <v>6.6</v>
      </c>
      <c r="F1259" t="s">
        <v>158</v>
      </c>
      <c r="G1259">
        <v>6.1</v>
      </c>
      <c r="H1259" t="s">
        <v>158</v>
      </c>
      <c r="I1259">
        <v>4.9000000000000004</v>
      </c>
      <c r="J1259" t="s">
        <v>45</v>
      </c>
      <c r="K1259">
        <v>13.9</v>
      </c>
      <c r="L1259" t="s">
        <v>45</v>
      </c>
      <c r="M1259">
        <v>3</v>
      </c>
      <c r="N1259" t="s">
        <v>45</v>
      </c>
      <c r="O1259">
        <v>2.6</v>
      </c>
      <c r="P1259" t="s">
        <v>45</v>
      </c>
      <c r="Q1259">
        <v>48.9</v>
      </c>
      <c r="R1259" t="s">
        <v>45</v>
      </c>
      <c r="S1259">
        <v>5.3</v>
      </c>
      <c r="T1259" t="s">
        <v>45</v>
      </c>
      <c r="U1259" t="s">
        <v>645</v>
      </c>
    </row>
    <row r="1260" spans="1:21" x14ac:dyDescent="0.25">
      <c r="A1260">
        <v>1259</v>
      </c>
      <c r="B1260" t="s">
        <v>1464</v>
      </c>
      <c r="C1260" t="s">
        <v>22</v>
      </c>
      <c r="D1260" t="s">
        <v>23</v>
      </c>
      <c r="E1260">
        <v>2.9</v>
      </c>
      <c r="F1260" t="s">
        <v>158</v>
      </c>
      <c r="G1260">
        <v>4.7</v>
      </c>
      <c r="H1260" t="s">
        <v>158</v>
      </c>
      <c r="I1260">
        <v>15.8</v>
      </c>
      <c r="J1260" t="s">
        <v>45</v>
      </c>
      <c r="K1260">
        <v>3.4</v>
      </c>
      <c r="L1260" t="s">
        <v>45</v>
      </c>
      <c r="M1260">
        <v>3.1</v>
      </c>
      <c r="N1260" t="s">
        <v>45</v>
      </c>
      <c r="O1260">
        <v>4.4000000000000004</v>
      </c>
      <c r="P1260" t="s">
        <v>45</v>
      </c>
      <c r="Q1260">
        <v>23.5</v>
      </c>
      <c r="R1260" t="s">
        <v>45</v>
      </c>
      <c r="S1260">
        <v>9</v>
      </c>
      <c r="T1260" t="s">
        <v>45</v>
      </c>
      <c r="U1260" t="s">
        <v>645</v>
      </c>
    </row>
    <row r="1261" spans="1:21" x14ac:dyDescent="0.25">
      <c r="A1261">
        <v>1260</v>
      </c>
      <c r="B1261" t="s">
        <v>1465</v>
      </c>
      <c r="C1261" t="s">
        <v>711</v>
      </c>
      <c r="D1261" t="s">
        <v>712</v>
      </c>
      <c r="E1261">
        <v>3.1</v>
      </c>
      <c r="F1261" t="s">
        <v>158</v>
      </c>
      <c r="G1261">
        <v>3.6</v>
      </c>
      <c r="H1261" t="s">
        <v>158</v>
      </c>
      <c r="I1261">
        <v>2</v>
      </c>
      <c r="J1261" t="s">
        <v>45</v>
      </c>
      <c r="K1261">
        <v>7.5</v>
      </c>
      <c r="L1261" t="s">
        <v>45</v>
      </c>
      <c r="M1261">
        <v>8.6999999999999993</v>
      </c>
      <c r="N1261" t="s">
        <v>45</v>
      </c>
      <c r="O1261">
        <v>7.3</v>
      </c>
      <c r="P1261" t="s">
        <v>45</v>
      </c>
      <c r="Q1261">
        <v>27.9</v>
      </c>
      <c r="R1261" t="s">
        <v>45</v>
      </c>
      <c r="S1261">
        <v>19.100000000000001</v>
      </c>
      <c r="T1261" t="s">
        <v>45</v>
      </c>
      <c r="U1261" t="s">
        <v>645</v>
      </c>
    </row>
    <row r="1262" spans="1:21" x14ac:dyDescent="0.25">
      <c r="A1262">
        <v>1261</v>
      </c>
      <c r="B1262" t="s">
        <v>1466</v>
      </c>
      <c r="C1262" t="s">
        <v>241</v>
      </c>
      <c r="D1262" t="s">
        <v>242</v>
      </c>
      <c r="E1262">
        <v>4</v>
      </c>
      <c r="F1262" t="s">
        <v>158</v>
      </c>
      <c r="G1262">
        <v>3.2</v>
      </c>
      <c r="H1262" t="s">
        <v>158</v>
      </c>
      <c r="I1262">
        <v>3.8</v>
      </c>
      <c r="J1262" t="s">
        <v>45</v>
      </c>
      <c r="K1262">
        <v>16.2</v>
      </c>
      <c r="L1262" t="s">
        <v>45</v>
      </c>
      <c r="O1262">
        <v>6.6</v>
      </c>
      <c r="P1262" t="s">
        <v>45</v>
      </c>
      <c r="Q1262">
        <v>15.2</v>
      </c>
      <c r="R1262" t="s">
        <v>45</v>
      </c>
      <c r="S1262">
        <v>7</v>
      </c>
      <c r="T1262" t="s">
        <v>45</v>
      </c>
      <c r="U1262" t="s">
        <v>645</v>
      </c>
    </row>
    <row r="1263" spans="1:21" x14ac:dyDescent="0.25">
      <c r="A1263">
        <v>1262</v>
      </c>
      <c r="B1263" t="s">
        <v>1467</v>
      </c>
      <c r="C1263" t="s">
        <v>241</v>
      </c>
      <c r="D1263" t="s">
        <v>242</v>
      </c>
      <c r="E1263">
        <v>5.5</v>
      </c>
      <c r="F1263" t="s">
        <v>158</v>
      </c>
      <c r="G1263">
        <v>3.2</v>
      </c>
      <c r="H1263" t="s">
        <v>158</v>
      </c>
      <c r="I1263">
        <v>5.2</v>
      </c>
      <c r="J1263" t="s">
        <v>45</v>
      </c>
      <c r="K1263">
        <v>17</v>
      </c>
      <c r="L1263">
        <v>599</v>
      </c>
      <c r="O1263">
        <v>1.7</v>
      </c>
      <c r="P1263" t="s">
        <v>45</v>
      </c>
      <c r="Q1263">
        <v>31.7</v>
      </c>
      <c r="R1263" t="s">
        <v>45</v>
      </c>
      <c r="S1263">
        <v>51.2</v>
      </c>
      <c r="T1263">
        <v>243</v>
      </c>
      <c r="U1263" t="s">
        <v>645</v>
      </c>
    </row>
    <row r="1264" spans="1:21" x14ac:dyDescent="0.25">
      <c r="A1264">
        <v>1263</v>
      </c>
      <c r="B1264" t="s">
        <v>1468</v>
      </c>
      <c r="C1264" t="s">
        <v>1018</v>
      </c>
      <c r="D1264" t="s">
        <v>1019</v>
      </c>
      <c r="E1264">
        <v>4.5999999999999996</v>
      </c>
      <c r="F1264" t="s">
        <v>158</v>
      </c>
      <c r="G1264">
        <v>8.5</v>
      </c>
      <c r="H1264" t="s">
        <v>158</v>
      </c>
      <c r="I1264">
        <v>12.5</v>
      </c>
      <c r="J1264" t="s">
        <v>45</v>
      </c>
      <c r="K1264">
        <v>1.2</v>
      </c>
      <c r="L1264" t="s">
        <v>45</v>
      </c>
      <c r="M1264">
        <v>12.4</v>
      </c>
      <c r="N1264" t="s">
        <v>45</v>
      </c>
      <c r="O1264">
        <v>21.1</v>
      </c>
      <c r="P1264">
        <v>525</v>
      </c>
      <c r="Q1264">
        <v>3.5</v>
      </c>
      <c r="R1264" t="s">
        <v>45</v>
      </c>
      <c r="S1264">
        <v>65.8</v>
      </c>
      <c r="T1264">
        <v>162</v>
      </c>
      <c r="U1264" t="s">
        <v>645</v>
      </c>
    </row>
    <row r="1265" spans="1:21" x14ac:dyDescent="0.25">
      <c r="A1265">
        <v>1264</v>
      </c>
      <c r="B1265" t="s">
        <v>1469</v>
      </c>
      <c r="C1265" t="s">
        <v>190</v>
      </c>
      <c r="D1265" t="s">
        <v>191</v>
      </c>
      <c r="E1265">
        <v>4.9000000000000004</v>
      </c>
      <c r="F1265" t="s">
        <v>158</v>
      </c>
      <c r="G1265">
        <v>4</v>
      </c>
      <c r="H1265" t="s">
        <v>158</v>
      </c>
      <c r="I1265">
        <v>8.1</v>
      </c>
      <c r="J1265" t="s">
        <v>45</v>
      </c>
      <c r="K1265">
        <v>2</v>
      </c>
      <c r="L1265" t="s">
        <v>45</v>
      </c>
      <c r="M1265">
        <v>2.6</v>
      </c>
      <c r="N1265" t="s">
        <v>45</v>
      </c>
      <c r="O1265">
        <v>1</v>
      </c>
      <c r="P1265" t="s">
        <v>45</v>
      </c>
      <c r="Q1265">
        <v>1.6</v>
      </c>
      <c r="R1265" t="s">
        <v>45</v>
      </c>
      <c r="S1265">
        <v>4.7</v>
      </c>
      <c r="T1265" t="s">
        <v>45</v>
      </c>
      <c r="U1265" t="s">
        <v>645</v>
      </c>
    </row>
    <row r="1266" spans="1:21" x14ac:dyDescent="0.25">
      <c r="A1266">
        <v>1265</v>
      </c>
      <c r="B1266" t="s">
        <v>1470</v>
      </c>
      <c r="C1266" t="s">
        <v>190</v>
      </c>
      <c r="D1266" t="s">
        <v>191</v>
      </c>
      <c r="E1266">
        <v>4.0999999999999996</v>
      </c>
      <c r="F1266" t="s">
        <v>158</v>
      </c>
      <c r="G1266">
        <v>3.2</v>
      </c>
      <c r="H1266" t="s">
        <v>158</v>
      </c>
      <c r="I1266">
        <v>5</v>
      </c>
      <c r="J1266" t="s">
        <v>45</v>
      </c>
      <c r="K1266">
        <v>4.7</v>
      </c>
      <c r="L1266" t="s">
        <v>45</v>
      </c>
      <c r="M1266">
        <v>1.2</v>
      </c>
      <c r="N1266" t="s">
        <v>45</v>
      </c>
      <c r="O1266">
        <v>1.6</v>
      </c>
      <c r="P1266" t="s">
        <v>45</v>
      </c>
      <c r="Q1266">
        <v>17.899999999999999</v>
      </c>
      <c r="R1266" t="s">
        <v>45</v>
      </c>
      <c r="S1266">
        <v>4.8</v>
      </c>
      <c r="T1266" t="s">
        <v>45</v>
      </c>
      <c r="U1266" t="s">
        <v>645</v>
      </c>
    </row>
    <row r="1267" spans="1:21" x14ac:dyDescent="0.25">
      <c r="A1267">
        <v>1266</v>
      </c>
      <c r="B1267" t="s">
        <v>1471</v>
      </c>
      <c r="C1267" t="s">
        <v>190</v>
      </c>
      <c r="D1267" t="s">
        <v>191</v>
      </c>
      <c r="E1267">
        <v>6.9</v>
      </c>
      <c r="F1267" t="s">
        <v>158</v>
      </c>
      <c r="G1267">
        <v>4.3</v>
      </c>
      <c r="H1267" t="s">
        <v>158</v>
      </c>
      <c r="I1267">
        <v>8.8000000000000007</v>
      </c>
      <c r="J1267" t="s">
        <v>45</v>
      </c>
      <c r="K1267">
        <v>5.4</v>
      </c>
      <c r="L1267" t="s">
        <v>45</v>
      </c>
      <c r="M1267">
        <v>2.5</v>
      </c>
      <c r="N1267" t="s">
        <v>45</v>
      </c>
      <c r="O1267">
        <v>1.6</v>
      </c>
      <c r="P1267" t="s">
        <v>45</v>
      </c>
      <c r="Q1267">
        <v>25.3</v>
      </c>
      <c r="R1267" t="s">
        <v>45</v>
      </c>
      <c r="S1267">
        <v>3.1</v>
      </c>
      <c r="T1267" t="s">
        <v>45</v>
      </c>
      <c r="U1267" t="s">
        <v>645</v>
      </c>
    </row>
    <row r="1268" spans="1:21" x14ac:dyDescent="0.25">
      <c r="A1268">
        <v>1267</v>
      </c>
      <c r="B1268" t="s">
        <v>1472</v>
      </c>
      <c r="C1268" t="s">
        <v>22</v>
      </c>
      <c r="D1268" t="s">
        <v>23</v>
      </c>
      <c r="E1268">
        <v>4.3</v>
      </c>
      <c r="F1268" t="s">
        <v>158</v>
      </c>
      <c r="G1268">
        <v>3.4</v>
      </c>
      <c r="H1268" t="s">
        <v>158</v>
      </c>
      <c r="I1268">
        <v>9.8000000000000007</v>
      </c>
      <c r="J1268" t="s">
        <v>45</v>
      </c>
      <c r="K1268">
        <v>11.3</v>
      </c>
      <c r="L1268" t="s">
        <v>45</v>
      </c>
      <c r="M1268">
        <v>1</v>
      </c>
      <c r="N1268" t="s">
        <v>45</v>
      </c>
      <c r="O1268">
        <v>6</v>
      </c>
      <c r="P1268" t="s">
        <v>45</v>
      </c>
      <c r="Q1268">
        <v>53.5</v>
      </c>
      <c r="R1268" t="s">
        <v>45</v>
      </c>
      <c r="S1268">
        <v>6.6</v>
      </c>
      <c r="T1268" t="s">
        <v>45</v>
      </c>
      <c r="U1268" t="s">
        <v>645</v>
      </c>
    </row>
    <row r="1269" spans="1:21" x14ac:dyDescent="0.25">
      <c r="A1269">
        <v>1268</v>
      </c>
      <c r="B1269" t="s">
        <v>1473</v>
      </c>
      <c r="C1269" t="s">
        <v>67</v>
      </c>
      <c r="D1269" t="s">
        <v>68</v>
      </c>
      <c r="E1269">
        <v>5</v>
      </c>
      <c r="F1269" t="s">
        <v>158</v>
      </c>
      <c r="G1269">
        <v>3.2</v>
      </c>
      <c r="H1269" t="s">
        <v>158</v>
      </c>
      <c r="I1269">
        <v>8.4</v>
      </c>
      <c r="J1269" t="s">
        <v>45</v>
      </c>
      <c r="K1269">
        <v>10.199999999999999</v>
      </c>
      <c r="L1269" t="s">
        <v>45</v>
      </c>
      <c r="M1269">
        <v>6</v>
      </c>
      <c r="N1269" t="s">
        <v>45</v>
      </c>
      <c r="O1269">
        <v>8.3000000000000007</v>
      </c>
      <c r="P1269" t="s">
        <v>45</v>
      </c>
      <c r="Q1269">
        <v>24.7</v>
      </c>
      <c r="R1269" t="s">
        <v>45</v>
      </c>
      <c r="S1269">
        <v>3.7</v>
      </c>
      <c r="T1269" t="s">
        <v>45</v>
      </c>
      <c r="U1269" t="s">
        <v>645</v>
      </c>
    </row>
    <row r="1270" spans="1:21" x14ac:dyDescent="0.25">
      <c r="A1270">
        <v>1269</v>
      </c>
      <c r="B1270" t="s">
        <v>1474</v>
      </c>
      <c r="C1270" t="s">
        <v>57</v>
      </c>
      <c r="D1270" t="s">
        <v>58</v>
      </c>
      <c r="E1270">
        <v>3.3</v>
      </c>
      <c r="F1270" t="s">
        <v>158</v>
      </c>
      <c r="G1270">
        <v>10</v>
      </c>
      <c r="H1270" t="s">
        <v>158</v>
      </c>
      <c r="I1270">
        <v>13.1</v>
      </c>
      <c r="J1270" t="s">
        <v>45</v>
      </c>
      <c r="K1270">
        <v>2.8</v>
      </c>
      <c r="L1270" t="s">
        <v>45</v>
      </c>
      <c r="M1270">
        <v>26.6</v>
      </c>
      <c r="N1270">
        <v>510</v>
      </c>
      <c r="O1270">
        <v>6.9</v>
      </c>
      <c r="P1270" t="s">
        <v>45</v>
      </c>
      <c r="Q1270">
        <v>13.3</v>
      </c>
      <c r="R1270" t="s">
        <v>45</v>
      </c>
      <c r="S1270">
        <v>10.3</v>
      </c>
      <c r="T1270" t="s">
        <v>45</v>
      </c>
      <c r="U1270" t="s">
        <v>645</v>
      </c>
    </row>
    <row r="1271" spans="1:21" x14ac:dyDescent="0.25">
      <c r="A1271">
        <v>1270</v>
      </c>
      <c r="B1271" t="s">
        <v>1475</v>
      </c>
      <c r="C1271" t="s">
        <v>127</v>
      </c>
      <c r="D1271" t="s">
        <v>128</v>
      </c>
      <c r="E1271">
        <v>5.4</v>
      </c>
      <c r="F1271" t="s">
        <v>158</v>
      </c>
      <c r="G1271">
        <v>3.2</v>
      </c>
      <c r="H1271" t="s">
        <v>158</v>
      </c>
      <c r="I1271">
        <v>10</v>
      </c>
      <c r="J1271" t="s">
        <v>45</v>
      </c>
      <c r="K1271">
        <v>1.3</v>
      </c>
      <c r="L1271" t="s">
        <v>45</v>
      </c>
      <c r="M1271">
        <v>2.2000000000000002</v>
      </c>
      <c r="N1271" t="s">
        <v>45</v>
      </c>
      <c r="O1271">
        <v>5.7</v>
      </c>
      <c r="P1271" t="s">
        <v>45</v>
      </c>
      <c r="Q1271">
        <v>5.3</v>
      </c>
      <c r="R1271" t="s">
        <v>45</v>
      </c>
      <c r="S1271">
        <v>8.8000000000000007</v>
      </c>
      <c r="T1271" t="s">
        <v>45</v>
      </c>
      <c r="U1271" t="s">
        <v>645</v>
      </c>
    </row>
    <row r="1272" spans="1:21" x14ac:dyDescent="0.25">
      <c r="A1272">
        <v>1271</v>
      </c>
      <c r="B1272" t="s">
        <v>1476</v>
      </c>
      <c r="C1272" t="s">
        <v>127</v>
      </c>
      <c r="D1272" t="s">
        <v>128</v>
      </c>
      <c r="E1272">
        <v>4.5</v>
      </c>
      <c r="F1272" t="s">
        <v>158</v>
      </c>
      <c r="G1272">
        <v>2.4</v>
      </c>
      <c r="H1272" t="s">
        <v>158</v>
      </c>
      <c r="I1272">
        <v>22.5</v>
      </c>
      <c r="J1272" t="s">
        <v>45</v>
      </c>
      <c r="K1272">
        <v>1.3</v>
      </c>
      <c r="L1272" t="s">
        <v>45</v>
      </c>
      <c r="M1272">
        <v>1.6</v>
      </c>
      <c r="N1272" t="s">
        <v>45</v>
      </c>
      <c r="O1272">
        <v>4.3</v>
      </c>
      <c r="P1272" t="s">
        <v>45</v>
      </c>
      <c r="Q1272">
        <v>1.2</v>
      </c>
      <c r="R1272" t="s">
        <v>45</v>
      </c>
      <c r="S1272">
        <v>6.4</v>
      </c>
      <c r="T1272" t="s">
        <v>45</v>
      </c>
      <c r="U1272" t="s">
        <v>645</v>
      </c>
    </row>
    <row r="1273" spans="1:21" x14ac:dyDescent="0.25">
      <c r="A1273">
        <v>1272</v>
      </c>
      <c r="B1273" t="s">
        <v>1477</v>
      </c>
      <c r="C1273" t="s">
        <v>22</v>
      </c>
      <c r="D1273" t="s">
        <v>23</v>
      </c>
      <c r="E1273">
        <v>3.8</v>
      </c>
      <c r="F1273" t="s">
        <v>158</v>
      </c>
      <c r="G1273">
        <v>4.2</v>
      </c>
      <c r="H1273" t="s">
        <v>158</v>
      </c>
      <c r="I1273">
        <v>16.399999999999999</v>
      </c>
      <c r="J1273" t="s">
        <v>45</v>
      </c>
      <c r="K1273">
        <v>3.9</v>
      </c>
      <c r="L1273" t="s">
        <v>45</v>
      </c>
      <c r="M1273">
        <v>16.600000000000001</v>
      </c>
      <c r="N1273" t="s">
        <v>45</v>
      </c>
      <c r="O1273">
        <v>3.2</v>
      </c>
      <c r="P1273" t="s">
        <v>45</v>
      </c>
      <c r="Q1273">
        <v>7.5</v>
      </c>
      <c r="R1273" t="s">
        <v>45</v>
      </c>
      <c r="S1273">
        <v>4.0999999999999996</v>
      </c>
      <c r="T1273" t="s">
        <v>45</v>
      </c>
      <c r="U1273" t="s">
        <v>645</v>
      </c>
    </row>
    <row r="1274" spans="1:21" x14ac:dyDescent="0.25">
      <c r="A1274">
        <v>1273</v>
      </c>
      <c r="B1274" t="s">
        <v>1478</v>
      </c>
      <c r="C1274" t="s">
        <v>231</v>
      </c>
      <c r="D1274" t="s">
        <v>232</v>
      </c>
      <c r="E1274">
        <v>6.5</v>
      </c>
      <c r="F1274" t="s">
        <v>158</v>
      </c>
      <c r="G1274">
        <v>4.7</v>
      </c>
      <c r="H1274" t="s">
        <v>158</v>
      </c>
      <c r="I1274">
        <v>17.5</v>
      </c>
      <c r="J1274" t="s">
        <v>45</v>
      </c>
      <c r="K1274">
        <v>1.2</v>
      </c>
      <c r="L1274" t="s">
        <v>45</v>
      </c>
      <c r="M1274">
        <v>3.7</v>
      </c>
      <c r="N1274" t="s">
        <v>45</v>
      </c>
      <c r="O1274">
        <v>1.6</v>
      </c>
      <c r="P1274" t="s">
        <v>45</v>
      </c>
      <c r="Q1274">
        <v>5.4</v>
      </c>
      <c r="R1274" t="s">
        <v>45</v>
      </c>
      <c r="S1274">
        <v>14.9</v>
      </c>
      <c r="T1274" t="s">
        <v>45</v>
      </c>
      <c r="U1274" t="s">
        <v>645</v>
      </c>
    </row>
    <row r="1275" spans="1:21" x14ac:dyDescent="0.25">
      <c r="A1275">
        <v>1274</v>
      </c>
      <c r="B1275" t="s">
        <v>1479</v>
      </c>
      <c r="C1275" t="s">
        <v>22</v>
      </c>
      <c r="D1275" t="s">
        <v>23</v>
      </c>
      <c r="E1275">
        <v>4</v>
      </c>
      <c r="F1275" t="s">
        <v>158</v>
      </c>
      <c r="G1275">
        <v>2.5</v>
      </c>
      <c r="H1275" t="s">
        <v>158</v>
      </c>
      <c r="I1275">
        <v>5.0999999999999996</v>
      </c>
      <c r="J1275" t="s">
        <v>45</v>
      </c>
      <c r="K1275">
        <v>5.8</v>
      </c>
      <c r="L1275" t="s">
        <v>45</v>
      </c>
      <c r="M1275">
        <v>4</v>
      </c>
      <c r="N1275" t="s">
        <v>45</v>
      </c>
      <c r="O1275">
        <v>8.1999999999999993</v>
      </c>
      <c r="P1275" t="s">
        <v>45</v>
      </c>
      <c r="Q1275">
        <v>31.7</v>
      </c>
      <c r="R1275" t="s">
        <v>45</v>
      </c>
      <c r="S1275">
        <v>12.1</v>
      </c>
      <c r="T1275" t="s">
        <v>45</v>
      </c>
      <c r="U1275" t="s">
        <v>645</v>
      </c>
    </row>
    <row r="1276" spans="1:21" x14ac:dyDescent="0.25">
      <c r="A1276">
        <v>1275</v>
      </c>
      <c r="B1276" t="s">
        <v>1480</v>
      </c>
      <c r="C1276" t="s">
        <v>41</v>
      </c>
      <c r="D1276" t="s">
        <v>42</v>
      </c>
      <c r="E1276">
        <v>3.5</v>
      </c>
      <c r="F1276" t="s">
        <v>158</v>
      </c>
      <c r="G1276">
        <v>1.4</v>
      </c>
      <c r="H1276" t="s">
        <v>158</v>
      </c>
      <c r="I1276">
        <v>14</v>
      </c>
      <c r="J1276" t="s">
        <v>45</v>
      </c>
      <c r="K1276">
        <v>3</v>
      </c>
      <c r="L1276" t="s">
        <v>45</v>
      </c>
      <c r="Q1276">
        <v>17.899999999999999</v>
      </c>
      <c r="R1276" t="s">
        <v>45</v>
      </c>
      <c r="S1276">
        <v>2.5</v>
      </c>
      <c r="T1276" t="s">
        <v>45</v>
      </c>
      <c r="U1276" t="s">
        <v>645</v>
      </c>
    </row>
    <row r="1277" spans="1:21" x14ac:dyDescent="0.25">
      <c r="A1277">
        <v>1276</v>
      </c>
      <c r="B1277" t="s">
        <v>1481</v>
      </c>
      <c r="C1277" t="s">
        <v>41</v>
      </c>
      <c r="D1277" t="s">
        <v>42</v>
      </c>
      <c r="E1277">
        <v>4</v>
      </c>
      <c r="F1277" t="s">
        <v>158</v>
      </c>
      <c r="G1277">
        <v>4</v>
      </c>
      <c r="H1277" t="s">
        <v>158</v>
      </c>
      <c r="I1277">
        <v>10.199999999999999</v>
      </c>
      <c r="J1277" t="s">
        <v>45</v>
      </c>
      <c r="K1277">
        <v>3</v>
      </c>
      <c r="L1277" t="s">
        <v>45</v>
      </c>
      <c r="M1277">
        <v>14.3</v>
      </c>
      <c r="N1277" t="s">
        <v>45</v>
      </c>
      <c r="O1277">
        <v>2.5</v>
      </c>
      <c r="P1277" t="s">
        <v>45</v>
      </c>
      <c r="Q1277">
        <v>18</v>
      </c>
      <c r="R1277" t="s">
        <v>45</v>
      </c>
      <c r="S1277">
        <v>29.2</v>
      </c>
      <c r="T1277">
        <v>433</v>
      </c>
      <c r="U1277" t="s">
        <v>645</v>
      </c>
    </row>
    <row r="1278" spans="1:21" x14ac:dyDescent="0.25">
      <c r="A1278">
        <v>1277</v>
      </c>
      <c r="B1278" t="s">
        <v>1482</v>
      </c>
      <c r="C1278" t="s">
        <v>57</v>
      </c>
      <c r="D1278" t="s">
        <v>58</v>
      </c>
      <c r="E1278">
        <v>3.1</v>
      </c>
      <c r="F1278" t="s">
        <v>158</v>
      </c>
      <c r="G1278">
        <v>2.6</v>
      </c>
      <c r="H1278" t="s">
        <v>158</v>
      </c>
      <c r="I1278">
        <v>2.6</v>
      </c>
      <c r="J1278" t="s">
        <v>45</v>
      </c>
      <c r="K1278">
        <v>7</v>
      </c>
      <c r="L1278" t="s">
        <v>45</v>
      </c>
      <c r="M1278">
        <v>22</v>
      </c>
      <c r="N1278">
        <v>558</v>
      </c>
      <c r="O1278">
        <v>9.1</v>
      </c>
      <c r="P1278" t="s">
        <v>45</v>
      </c>
      <c r="Q1278">
        <v>17.2</v>
      </c>
      <c r="R1278" t="s">
        <v>45</v>
      </c>
      <c r="S1278">
        <v>4.0999999999999996</v>
      </c>
      <c r="T1278" t="s">
        <v>45</v>
      </c>
      <c r="U1278" t="s">
        <v>645</v>
      </c>
    </row>
    <row r="1279" spans="1:21" x14ac:dyDescent="0.25">
      <c r="A1279">
        <v>1278</v>
      </c>
      <c r="B1279" t="s">
        <v>1483</v>
      </c>
      <c r="C1279" t="s">
        <v>289</v>
      </c>
      <c r="D1279" t="s">
        <v>825</v>
      </c>
      <c r="E1279">
        <v>4.5999999999999996</v>
      </c>
      <c r="F1279" t="s">
        <v>158</v>
      </c>
      <c r="G1279">
        <v>4.0999999999999996</v>
      </c>
      <c r="H1279" t="s">
        <v>158</v>
      </c>
      <c r="I1279">
        <v>18.2</v>
      </c>
      <c r="J1279" t="s">
        <v>45</v>
      </c>
      <c r="K1279">
        <v>4.4000000000000004</v>
      </c>
      <c r="L1279" t="s">
        <v>45</v>
      </c>
      <c r="M1279">
        <v>9.6999999999999993</v>
      </c>
      <c r="N1279" t="s">
        <v>45</v>
      </c>
      <c r="O1279">
        <v>3</v>
      </c>
      <c r="P1279" t="s">
        <v>45</v>
      </c>
      <c r="Q1279">
        <v>24.1</v>
      </c>
      <c r="R1279" t="s">
        <v>45</v>
      </c>
      <c r="S1279">
        <v>32.5</v>
      </c>
      <c r="T1279">
        <v>390</v>
      </c>
      <c r="U1279" t="s">
        <v>645</v>
      </c>
    </row>
    <row r="1280" spans="1:21" x14ac:dyDescent="0.25">
      <c r="A1280">
        <v>1279</v>
      </c>
      <c r="B1280" t="s">
        <v>1484</v>
      </c>
      <c r="C1280" t="s">
        <v>133</v>
      </c>
      <c r="D1280" t="s">
        <v>134</v>
      </c>
      <c r="E1280">
        <v>4.3</v>
      </c>
      <c r="F1280" t="s">
        <v>158</v>
      </c>
      <c r="G1280">
        <v>7.2</v>
      </c>
      <c r="H1280" t="s">
        <v>158</v>
      </c>
      <c r="I1280">
        <v>4.8</v>
      </c>
      <c r="J1280" t="s">
        <v>45</v>
      </c>
      <c r="K1280">
        <v>1.9</v>
      </c>
      <c r="L1280" t="s">
        <v>45</v>
      </c>
      <c r="M1280">
        <v>4.5999999999999996</v>
      </c>
      <c r="N1280" t="s">
        <v>45</v>
      </c>
      <c r="O1280">
        <v>4.5</v>
      </c>
      <c r="P1280" t="s">
        <v>45</v>
      </c>
      <c r="Q1280">
        <v>3.4</v>
      </c>
      <c r="R1280" t="s">
        <v>45</v>
      </c>
      <c r="S1280">
        <v>5.6</v>
      </c>
      <c r="T1280" t="s">
        <v>45</v>
      </c>
      <c r="U1280" t="s">
        <v>645</v>
      </c>
    </row>
    <row r="1281" spans="1:21" x14ac:dyDescent="0.25">
      <c r="A1281">
        <v>1280</v>
      </c>
      <c r="B1281" t="s">
        <v>1485</v>
      </c>
      <c r="C1281" t="s">
        <v>67</v>
      </c>
      <c r="D1281" t="s">
        <v>68</v>
      </c>
      <c r="E1281">
        <v>3.3</v>
      </c>
      <c r="F1281" t="s">
        <v>158</v>
      </c>
      <c r="G1281">
        <v>7</v>
      </c>
      <c r="H1281" t="s">
        <v>158</v>
      </c>
      <c r="I1281">
        <v>9.5</v>
      </c>
      <c r="J1281" t="s">
        <v>45</v>
      </c>
      <c r="K1281">
        <v>5.3</v>
      </c>
      <c r="L1281" t="s">
        <v>45</v>
      </c>
      <c r="M1281">
        <v>7.2</v>
      </c>
      <c r="N1281" t="s">
        <v>45</v>
      </c>
      <c r="O1281">
        <v>15.6</v>
      </c>
      <c r="P1281" t="s">
        <v>45</v>
      </c>
      <c r="Q1281">
        <v>10.6</v>
      </c>
      <c r="R1281" t="s">
        <v>45</v>
      </c>
      <c r="S1281">
        <v>3.7</v>
      </c>
      <c r="T1281" t="s">
        <v>45</v>
      </c>
      <c r="U1281" t="s">
        <v>645</v>
      </c>
    </row>
    <row r="1282" spans="1:21" x14ac:dyDescent="0.25">
      <c r="A1282">
        <v>1281</v>
      </c>
      <c r="B1282" t="s">
        <v>1486</v>
      </c>
      <c r="C1282" t="s">
        <v>41</v>
      </c>
      <c r="D1282" t="s">
        <v>42</v>
      </c>
      <c r="E1282">
        <v>3.1</v>
      </c>
      <c r="F1282" t="s">
        <v>158</v>
      </c>
      <c r="G1282">
        <v>1.6</v>
      </c>
      <c r="H1282" t="s">
        <v>158</v>
      </c>
      <c r="I1282">
        <v>13.7</v>
      </c>
      <c r="J1282" t="s">
        <v>45</v>
      </c>
      <c r="K1282">
        <v>12.6</v>
      </c>
      <c r="L1282" t="s">
        <v>45</v>
      </c>
      <c r="M1282">
        <v>1.4</v>
      </c>
      <c r="N1282" t="s">
        <v>45</v>
      </c>
      <c r="O1282">
        <v>1.8</v>
      </c>
      <c r="P1282" t="s">
        <v>45</v>
      </c>
      <c r="Q1282">
        <v>47.1</v>
      </c>
      <c r="R1282" t="s">
        <v>45</v>
      </c>
      <c r="S1282">
        <v>12.6</v>
      </c>
      <c r="T1282" t="s">
        <v>45</v>
      </c>
      <c r="U1282" t="s">
        <v>645</v>
      </c>
    </row>
    <row r="1283" spans="1:21" x14ac:dyDescent="0.25">
      <c r="A1283">
        <v>1282</v>
      </c>
      <c r="B1283" t="s">
        <v>1487</v>
      </c>
      <c r="C1283" t="s">
        <v>241</v>
      </c>
      <c r="D1283" t="s">
        <v>242</v>
      </c>
      <c r="E1283">
        <v>4.9000000000000004</v>
      </c>
      <c r="F1283" t="s">
        <v>158</v>
      </c>
      <c r="G1283">
        <v>8</v>
      </c>
      <c r="H1283" t="s">
        <v>158</v>
      </c>
      <c r="I1283">
        <v>11.7</v>
      </c>
      <c r="J1283" t="s">
        <v>45</v>
      </c>
      <c r="K1283">
        <v>3.2</v>
      </c>
      <c r="L1283" t="s">
        <v>45</v>
      </c>
      <c r="M1283">
        <v>1.7</v>
      </c>
      <c r="N1283" t="s">
        <v>45</v>
      </c>
      <c r="O1283">
        <v>2.2000000000000002</v>
      </c>
      <c r="P1283" t="s">
        <v>45</v>
      </c>
      <c r="Q1283">
        <v>45.8</v>
      </c>
      <c r="R1283" t="s">
        <v>45</v>
      </c>
      <c r="S1283">
        <v>5.3</v>
      </c>
      <c r="T1283" t="s">
        <v>45</v>
      </c>
      <c r="U1283" t="s">
        <v>645</v>
      </c>
    </row>
    <row r="1284" spans="1:21" x14ac:dyDescent="0.25">
      <c r="A1284">
        <v>1283</v>
      </c>
      <c r="B1284" t="s">
        <v>1488</v>
      </c>
      <c r="C1284" t="s">
        <v>1214</v>
      </c>
      <c r="D1284" t="s">
        <v>1215</v>
      </c>
      <c r="E1284">
        <v>3.3</v>
      </c>
      <c r="F1284" t="s">
        <v>158</v>
      </c>
      <c r="G1284">
        <v>2.2000000000000002</v>
      </c>
      <c r="H1284" t="s">
        <v>158</v>
      </c>
      <c r="I1284">
        <v>6.1</v>
      </c>
      <c r="J1284" t="s">
        <v>45</v>
      </c>
      <c r="K1284">
        <v>3.8</v>
      </c>
      <c r="L1284" t="s">
        <v>45</v>
      </c>
      <c r="M1284">
        <v>2.2000000000000002</v>
      </c>
      <c r="N1284" t="s">
        <v>45</v>
      </c>
      <c r="O1284">
        <v>37.1</v>
      </c>
      <c r="P1284">
        <v>374</v>
      </c>
      <c r="Q1284">
        <v>16.600000000000001</v>
      </c>
      <c r="R1284" t="s">
        <v>45</v>
      </c>
      <c r="S1284">
        <v>13.9</v>
      </c>
      <c r="T1284" t="s">
        <v>45</v>
      </c>
      <c r="U1284" t="s">
        <v>645</v>
      </c>
    </row>
    <row r="1285" spans="1:21" x14ac:dyDescent="0.25">
      <c r="A1285">
        <v>1284</v>
      </c>
      <c r="B1285" t="s">
        <v>1489</v>
      </c>
      <c r="C1285" t="s">
        <v>550</v>
      </c>
      <c r="D1285" t="s">
        <v>551</v>
      </c>
      <c r="E1285">
        <v>3.2</v>
      </c>
      <c r="F1285" t="s">
        <v>158</v>
      </c>
      <c r="G1285">
        <v>2.7</v>
      </c>
      <c r="H1285" t="s">
        <v>158</v>
      </c>
      <c r="I1285">
        <v>20.6</v>
      </c>
      <c r="J1285" t="s">
        <v>45</v>
      </c>
      <c r="K1285">
        <v>2.2000000000000002</v>
      </c>
      <c r="L1285" t="s">
        <v>45</v>
      </c>
      <c r="M1285">
        <v>1.8</v>
      </c>
      <c r="N1285" t="s">
        <v>45</v>
      </c>
      <c r="O1285">
        <v>1.6</v>
      </c>
      <c r="P1285" t="s">
        <v>45</v>
      </c>
      <c r="Q1285">
        <v>43.7</v>
      </c>
      <c r="R1285" t="s">
        <v>45</v>
      </c>
      <c r="S1285">
        <v>5.2</v>
      </c>
      <c r="T1285" t="s">
        <v>45</v>
      </c>
      <c r="U1285" t="s">
        <v>645</v>
      </c>
    </row>
    <row r="1286" spans="1:21" x14ac:dyDescent="0.25">
      <c r="A1286">
        <v>1285</v>
      </c>
      <c r="B1286" t="s">
        <v>1490</v>
      </c>
      <c r="C1286" t="s">
        <v>322</v>
      </c>
      <c r="D1286" t="s">
        <v>323</v>
      </c>
      <c r="E1286">
        <v>5.7</v>
      </c>
      <c r="F1286" t="s">
        <v>158</v>
      </c>
      <c r="G1286">
        <v>3</v>
      </c>
      <c r="H1286" t="s">
        <v>158</v>
      </c>
      <c r="I1286">
        <v>3.3</v>
      </c>
      <c r="J1286" t="s">
        <v>45</v>
      </c>
      <c r="K1286">
        <v>9</v>
      </c>
      <c r="L1286" t="s">
        <v>45</v>
      </c>
      <c r="M1286">
        <v>6.9</v>
      </c>
      <c r="N1286" t="s">
        <v>45</v>
      </c>
      <c r="O1286">
        <v>2.1</v>
      </c>
      <c r="P1286" t="s">
        <v>45</v>
      </c>
      <c r="Q1286">
        <v>25.9</v>
      </c>
      <c r="R1286" t="s">
        <v>45</v>
      </c>
      <c r="S1286">
        <v>4.3</v>
      </c>
      <c r="T1286" t="s">
        <v>45</v>
      </c>
      <c r="U1286" t="s">
        <v>645</v>
      </c>
    </row>
    <row r="1287" spans="1:21" x14ac:dyDescent="0.25">
      <c r="A1287">
        <v>1286</v>
      </c>
      <c r="B1287" t="s">
        <v>1491</v>
      </c>
      <c r="C1287" t="s">
        <v>133</v>
      </c>
      <c r="D1287" t="s">
        <v>134</v>
      </c>
      <c r="E1287">
        <v>5</v>
      </c>
      <c r="F1287" t="s">
        <v>158</v>
      </c>
      <c r="G1287">
        <v>5.6</v>
      </c>
      <c r="H1287" t="s">
        <v>158</v>
      </c>
      <c r="I1287">
        <v>3.7</v>
      </c>
      <c r="J1287" t="s">
        <v>45</v>
      </c>
      <c r="K1287">
        <v>6.3</v>
      </c>
      <c r="L1287" t="s">
        <v>45</v>
      </c>
      <c r="M1287">
        <v>7.7</v>
      </c>
      <c r="N1287" t="s">
        <v>45</v>
      </c>
      <c r="O1287">
        <v>9</v>
      </c>
      <c r="P1287" t="s">
        <v>45</v>
      </c>
      <c r="Q1287">
        <v>17.5</v>
      </c>
      <c r="R1287" t="s">
        <v>45</v>
      </c>
      <c r="S1287">
        <v>24.5</v>
      </c>
      <c r="T1287">
        <v>498</v>
      </c>
      <c r="U1287" t="s">
        <v>645</v>
      </c>
    </row>
    <row r="1288" spans="1:21" x14ac:dyDescent="0.25">
      <c r="A1288">
        <v>1287</v>
      </c>
      <c r="B1288" t="s">
        <v>1492</v>
      </c>
      <c r="C1288" t="s">
        <v>550</v>
      </c>
      <c r="D1288" t="s">
        <v>551</v>
      </c>
      <c r="E1288">
        <v>5</v>
      </c>
      <c r="F1288" t="s">
        <v>158</v>
      </c>
      <c r="G1288">
        <v>2.2999999999999998</v>
      </c>
      <c r="H1288" t="s">
        <v>158</v>
      </c>
      <c r="I1288">
        <v>4</v>
      </c>
      <c r="J1288" t="s">
        <v>45</v>
      </c>
      <c r="K1288">
        <v>2.1</v>
      </c>
      <c r="L1288" t="s">
        <v>45</v>
      </c>
      <c r="M1288">
        <v>1.6</v>
      </c>
      <c r="N1288" t="s">
        <v>45</v>
      </c>
      <c r="O1288">
        <v>3.2</v>
      </c>
      <c r="P1288" t="s">
        <v>45</v>
      </c>
      <c r="Q1288">
        <v>62.1</v>
      </c>
      <c r="R1288">
        <v>547</v>
      </c>
      <c r="S1288">
        <v>7.3</v>
      </c>
      <c r="T1288" t="s">
        <v>45</v>
      </c>
      <c r="U1288" t="s">
        <v>645</v>
      </c>
    </row>
    <row r="1289" spans="1:21" x14ac:dyDescent="0.25">
      <c r="A1289">
        <v>1288</v>
      </c>
      <c r="B1289" t="s">
        <v>1493</v>
      </c>
      <c r="C1289" t="s">
        <v>1214</v>
      </c>
      <c r="D1289" t="s">
        <v>1215</v>
      </c>
      <c r="E1289">
        <v>4.5</v>
      </c>
      <c r="F1289" t="s">
        <v>158</v>
      </c>
      <c r="G1289">
        <v>5</v>
      </c>
      <c r="H1289" t="s">
        <v>158</v>
      </c>
      <c r="I1289">
        <v>7</v>
      </c>
      <c r="J1289" t="s">
        <v>45</v>
      </c>
      <c r="K1289">
        <v>3.5</v>
      </c>
      <c r="L1289" t="s">
        <v>45</v>
      </c>
      <c r="M1289">
        <v>1.4</v>
      </c>
      <c r="N1289" t="s">
        <v>45</v>
      </c>
      <c r="O1289">
        <v>2.6</v>
      </c>
      <c r="P1289" t="s">
        <v>45</v>
      </c>
      <c r="Q1289">
        <v>31</v>
      </c>
      <c r="R1289" t="s">
        <v>45</v>
      </c>
      <c r="S1289">
        <v>9.1</v>
      </c>
      <c r="T1289" t="s">
        <v>45</v>
      </c>
      <c r="U1289" t="s">
        <v>645</v>
      </c>
    </row>
    <row r="1290" spans="1:21" x14ac:dyDescent="0.25">
      <c r="A1290">
        <v>1289</v>
      </c>
      <c r="B1290" t="s">
        <v>1494</v>
      </c>
      <c r="C1290" t="s">
        <v>1214</v>
      </c>
      <c r="D1290" t="s">
        <v>1215</v>
      </c>
      <c r="E1290">
        <v>5.3</v>
      </c>
      <c r="F1290" t="s">
        <v>158</v>
      </c>
      <c r="G1290">
        <v>6</v>
      </c>
      <c r="H1290" t="s">
        <v>158</v>
      </c>
      <c r="I1290">
        <v>2.6</v>
      </c>
      <c r="J1290" t="s">
        <v>45</v>
      </c>
      <c r="K1290">
        <v>5.7</v>
      </c>
      <c r="L1290" t="s">
        <v>45</v>
      </c>
      <c r="O1290">
        <v>5.7</v>
      </c>
      <c r="P1290" t="s">
        <v>45</v>
      </c>
      <c r="Q1290">
        <v>23.4</v>
      </c>
      <c r="R1290" t="s">
        <v>45</v>
      </c>
      <c r="S1290">
        <v>9.6</v>
      </c>
      <c r="T1290" t="s">
        <v>45</v>
      </c>
      <c r="U1290" t="s">
        <v>645</v>
      </c>
    </row>
    <row r="1291" spans="1:21" x14ac:dyDescent="0.25">
      <c r="A1291">
        <v>1290</v>
      </c>
      <c r="B1291" t="s">
        <v>1495</v>
      </c>
      <c r="C1291" t="s">
        <v>753</v>
      </c>
      <c r="D1291" t="s">
        <v>754</v>
      </c>
      <c r="E1291">
        <v>6.2</v>
      </c>
      <c r="F1291" t="s">
        <v>158</v>
      </c>
      <c r="G1291">
        <v>9.9</v>
      </c>
      <c r="H1291" t="s">
        <v>158</v>
      </c>
      <c r="I1291">
        <v>3.8</v>
      </c>
      <c r="J1291" t="s">
        <v>45</v>
      </c>
      <c r="K1291">
        <v>3.4</v>
      </c>
      <c r="L1291" t="s">
        <v>45</v>
      </c>
      <c r="M1291">
        <v>13.1</v>
      </c>
      <c r="N1291" t="s">
        <v>45</v>
      </c>
      <c r="O1291">
        <v>7.9</v>
      </c>
      <c r="P1291" t="s">
        <v>45</v>
      </c>
      <c r="Q1291">
        <v>26</v>
      </c>
      <c r="R1291" t="s">
        <v>45</v>
      </c>
      <c r="S1291">
        <v>15.1</v>
      </c>
      <c r="T1291" t="s">
        <v>45</v>
      </c>
      <c r="U1291" t="s">
        <v>645</v>
      </c>
    </row>
    <row r="1292" spans="1:21" x14ac:dyDescent="0.25">
      <c r="A1292">
        <v>1291</v>
      </c>
      <c r="B1292" t="s">
        <v>1496</v>
      </c>
      <c r="C1292" t="s">
        <v>70</v>
      </c>
      <c r="D1292" t="s">
        <v>71</v>
      </c>
      <c r="E1292">
        <v>3</v>
      </c>
      <c r="F1292" t="s">
        <v>158</v>
      </c>
      <c r="G1292">
        <v>5.5</v>
      </c>
      <c r="H1292" t="s">
        <v>158</v>
      </c>
      <c r="I1292">
        <v>2.9</v>
      </c>
      <c r="J1292" t="s">
        <v>45</v>
      </c>
      <c r="K1292">
        <v>7.4</v>
      </c>
      <c r="L1292" t="s">
        <v>45</v>
      </c>
      <c r="M1292">
        <v>3.2</v>
      </c>
      <c r="N1292" t="s">
        <v>45</v>
      </c>
      <c r="O1292">
        <v>1.5</v>
      </c>
      <c r="P1292" t="s">
        <v>45</v>
      </c>
      <c r="Q1292">
        <v>18.8</v>
      </c>
      <c r="R1292" t="s">
        <v>45</v>
      </c>
      <c r="S1292">
        <v>6.5</v>
      </c>
      <c r="T1292" t="s">
        <v>45</v>
      </c>
      <c r="U1292" t="s">
        <v>645</v>
      </c>
    </row>
    <row r="1293" spans="1:21" x14ac:dyDescent="0.25">
      <c r="A1293">
        <v>1292</v>
      </c>
      <c r="B1293" t="s">
        <v>1497</v>
      </c>
      <c r="C1293" t="s">
        <v>22</v>
      </c>
      <c r="D1293" t="s">
        <v>23</v>
      </c>
      <c r="E1293">
        <v>5.7</v>
      </c>
      <c r="F1293" t="s">
        <v>158</v>
      </c>
      <c r="G1293">
        <v>5.9</v>
      </c>
      <c r="H1293" t="s">
        <v>158</v>
      </c>
      <c r="I1293">
        <v>4.7</v>
      </c>
      <c r="J1293" t="s">
        <v>45</v>
      </c>
      <c r="K1293">
        <v>11.8</v>
      </c>
      <c r="L1293" t="s">
        <v>45</v>
      </c>
      <c r="M1293">
        <v>3.8</v>
      </c>
      <c r="N1293" t="s">
        <v>45</v>
      </c>
      <c r="O1293">
        <v>15.6</v>
      </c>
      <c r="P1293" t="s">
        <v>45</v>
      </c>
      <c r="Q1293">
        <v>50.4</v>
      </c>
      <c r="R1293" t="s">
        <v>45</v>
      </c>
      <c r="S1293">
        <v>5.4</v>
      </c>
      <c r="T1293" t="s">
        <v>45</v>
      </c>
      <c r="U1293" t="s">
        <v>645</v>
      </c>
    </row>
    <row r="1294" spans="1:21" x14ac:dyDescent="0.25">
      <c r="A1294">
        <v>1293</v>
      </c>
      <c r="B1294" t="s">
        <v>1498</v>
      </c>
      <c r="C1294" t="s">
        <v>231</v>
      </c>
      <c r="D1294" t="s">
        <v>232</v>
      </c>
      <c r="E1294">
        <v>5.0999999999999996</v>
      </c>
      <c r="F1294" t="s">
        <v>158</v>
      </c>
      <c r="G1294">
        <v>3.7</v>
      </c>
      <c r="H1294" t="s">
        <v>158</v>
      </c>
      <c r="I1294">
        <v>16</v>
      </c>
      <c r="J1294" t="s">
        <v>45</v>
      </c>
      <c r="K1294">
        <v>1.3</v>
      </c>
      <c r="L1294" t="s">
        <v>45</v>
      </c>
      <c r="M1294">
        <v>3.3</v>
      </c>
      <c r="N1294" t="s">
        <v>45</v>
      </c>
      <c r="O1294">
        <v>3.1</v>
      </c>
      <c r="P1294" t="s">
        <v>45</v>
      </c>
      <c r="Q1294">
        <v>1.8</v>
      </c>
      <c r="R1294" t="s">
        <v>45</v>
      </c>
      <c r="S1294">
        <v>20</v>
      </c>
      <c r="T1294">
        <v>589</v>
      </c>
      <c r="U1294" t="s">
        <v>645</v>
      </c>
    </row>
    <row r="1295" spans="1:21" x14ac:dyDescent="0.25">
      <c r="A1295">
        <v>1294</v>
      </c>
      <c r="B1295" t="s">
        <v>1499</v>
      </c>
      <c r="C1295" t="s">
        <v>1214</v>
      </c>
      <c r="D1295" t="s">
        <v>1215</v>
      </c>
      <c r="E1295">
        <v>4.5</v>
      </c>
      <c r="F1295" t="s">
        <v>158</v>
      </c>
      <c r="G1295">
        <v>3.2</v>
      </c>
      <c r="H1295" t="s">
        <v>158</v>
      </c>
      <c r="I1295">
        <v>6.6</v>
      </c>
      <c r="J1295" t="s">
        <v>45</v>
      </c>
      <c r="K1295">
        <v>3.1</v>
      </c>
      <c r="L1295" t="s">
        <v>45</v>
      </c>
      <c r="M1295">
        <v>2.6</v>
      </c>
      <c r="N1295" t="s">
        <v>45</v>
      </c>
      <c r="O1295">
        <v>2.2000000000000002</v>
      </c>
      <c r="P1295" t="s">
        <v>45</v>
      </c>
      <c r="Q1295">
        <v>38.200000000000003</v>
      </c>
      <c r="R1295" t="s">
        <v>45</v>
      </c>
      <c r="S1295">
        <v>9.3000000000000007</v>
      </c>
      <c r="T1295" t="s">
        <v>45</v>
      </c>
      <c r="U1295" t="s">
        <v>645</v>
      </c>
    </row>
    <row r="1296" spans="1:21" x14ac:dyDescent="0.25">
      <c r="A1296">
        <v>1295</v>
      </c>
      <c r="B1296" t="s">
        <v>1500</v>
      </c>
      <c r="C1296" t="s">
        <v>133</v>
      </c>
      <c r="D1296" t="s">
        <v>134</v>
      </c>
      <c r="E1296">
        <v>5.4</v>
      </c>
      <c r="F1296" t="s">
        <v>158</v>
      </c>
      <c r="G1296">
        <v>7.2</v>
      </c>
      <c r="H1296" t="s">
        <v>158</v>
      </c>
      <c r="I1296">
        <v>5.7</v>
      </c>
      <c r="J1296" t="s">
        <v>45</v>
      </c>
      <c r="K1296">
        <v>3.9</v>
      </c>
      <c r="L1296" t="s">
        <v>45</v>
      </c>
      <c r="M1296">
        <v>11.3</v>
      </c>
      <c r="N1296" t="s">
        <v>45</v>
      </c>
      <c r="O1296">
        <v>15.1</v>
      </c>
      <c r="P1296" t="s">
        <v>45</v>
      </c>
      <c r="Q1296">
        <v>15.4</v>
      </c>
      <c r="R1296" t="s">
        <v>45</v>
      </c>
      <c r="S1296">
        <v>9</v>
      </c>
      <c r="T1296" t="s">
        <v>45</v>
      </c>
      <c r="U1296" t="s">
        <v>645</v>
      </c>
    </row>
    <row r="1297" spans="1:21" x14ac:dyDescent="0.25">
      <c r="A1297">
        <v>1296</v>
      </c>
      <c r="B1297" t="s">
        <v>1501</v>
      </c>
      <c r="C1297" t="s">
        <v>174</v>
      </c>
      <c r="D1297" t="s">
        <v>175</v>
      </c>
      <c r="E1297">
        <v>7.6</v>
      </c>
      <c r="F1297" t="s">
        <v>158</v>
      </c>
      <c r="G1297">
        <v>5.3</v>
      </c>
      <c r="H1297" t="s">
        <v>158</v>
      </c>
      <c r="I1297">
        <v>4.7</v>
      </c>
      <c r="J1297" t="s">
        <v>45</v>
      </c>
      <c r="K1297">
        <v>1.5</v>
      </c>
      <c r="L1297" t="s">
        <v>45</v>
      </c>
      <c r="M1297">
        <v>3.1</v>
      </c>
      <c r="N1297" t="s">
        <v>45</v>
      </c>
      <c r="O1297">
        <v>3.1</v>
      </c>
      <c r="P1297" t="s">
        <v>45</v>
      </c>
      <c r="Q1297">
        <v>15.3</v>
      </c>
      <c r="R1297" t="s">
        <v>45</v>
      </c>
      <c r="S1297">
        <v>4.8</v>
      </c>
      <c r="T1297" t="s">
        <v>45</v>
      </c>
      <c r="U1297" t="s">
        <v>645</v>
      </c>
    </row>
    <row r="1298" spans="1:21" x14ac:dyDescent="0.25">
      <c r="A1298">
        <v>1297</v>
      </c>
      <c r="B1298" t="s">
        <v>1502</v>
      </c>
      <c r="C1298" t="s">
        <v>198</v>
      </c>
      <c r="D1298" t="s">
        <v>199</v>
      </c>
      <c r="E1298">
        <v>5.2</v>
      </c>
      <c r="F1298" t="s">
        <v>158</v>
      </c>
      <c r="G1298">
        <v>2.6</v>
      </c>
      <c r="H1298" t="s">
        <v>158</v>
      </c>
      <c r="I1298">
        <v>6.3</v>
      </c>
      <c r="J1298" t="s">
        <v>45</v>
      </c>
      <c r="K1298">
        <v>2.6</v>
      </c>
      <c r="L1298" t="s">
        <v>45</v>
      </c>
      <c r="M1298">
        <v>6.4</v>
      </c>
      <c r="N1298" t="s">
        <v>45</v>
      </c>
      <c r="O1298">
        <v>1.3</v>
      </c>
      <c r="P1298" t="s">
        <v>45</v>
      </c>
      <c r="Q1298">
        <v>32.700000000000003</v>
      </c>
      <c r="R1298" t="s">
        <v>45</v>
      </c>
      <c r="S1298">
        <v>4.7</v>
      </c>
      <c r="T1298" t="s">
        <v>45</v>
      </c>
      <c r="U1298" t="s">
        <v>645</v>
      </c>
    </row>
    <row r="1299" spans="1:21" x14ac:dyDescent="0.25">
      <c r="A1299">
        <v>1298</v>
      </c>
      <c r="B1299" t="s">
        <v>1503</v>
      </c>
      <c r="C1299" t="s">
        <v>174</v>
      </c>
      <c r="D1299" t="s">
        <v>175</v>
      </c>
      <c r="E1299">
        <v>4.4000000000000004</v>
      </c>
      <c r="F1299" t="s">
        <v>158</v>
      </c>
      <c r="G1299">
        <v>3.4</v>
      </c>
      <c r="H1299" t="s">
        <v>158</v>
      </c>
      <c r="I1299">
        <v>6.7</v>
      </c>
      <c r="J1299" t="s">
        <v>45</v>
      </c>
      <c r="K1299">
        <v>2.6</v>
      </c>
      <c r="L1299" t="s">
        <v>45</v>
      </c>
      <c r="M1299">
        <v>6.5</v>
      </c>
      <c r="N1299" t="s">
        <v>45</v>
      </c>
      <c r="O1299">
        <v>1.7</v>
      </c>
      <c r="P1299" t="s">
        <v>45</v>
      </c>
      <c r="Q1299">
        <v>7.6</v>
      </c>
      <c r="R1299" t="s">
        <v>45</v>
      </c>
      <c r="S1299">
        <v>4.4000000000000004</v>
      </c>
      <c r="T1299" t="s">
        <v>45</v>
      </c>
      <c r="U1299" t="s">
        <v>645</v>
      </c>
    </row>
    <row r="1300" spans="1:21" x14ac:dyDescent="0.25">
      <c r="A1300">
        <v>1299</v>
      </c>
      <c r="B1300" t="s">
        <v>1504</v>
      </c>
      <c r="C1300" t="s">
        <v>174</v>
      </c>
      <c r="D1300" t="s">
        <v>175</v>
      </c>
      <c r="E1300">
        <v>6.2</v>
      </c>
      <c r="F1300" t="s">
        <v>158</v>
      </c>
      <c r="G1300">
        <v>2.2000000000000002</v>
      </c>
      <c r="H1300" t="s">
        <v>158</v>
      </c>
      <c r="I1300">
        <v>6.1</v>
      </c>
      <c r="J1300" t="s">
        <v>45</v>
      </c>
      <c r="K1300">
        <v>2.5</v>
      </c>
      <c r="L1300" t="s">
        <v>45</v>
      </c>
      <c r="M1300">
        <v>1.8</v>
      </c>
      <c r="N1300" t="s">
        <v>45</v>
      </c>
      <c r="O1300">
        <v>1.4</v>
      </c>
      <c r="P1300" t="s">
        <v>45</v>
      </c>
      <c r="Q1300">
        <v>18.600000000000001</v>
      </c>
      <c r="R1300" t="s">
        <v>45</v>
      </c>
      <c r="S1300">
        <v>4.3</v>
      </c>
      <c r="T1300" t="s">
        <v>45</v>
      </c>
      <c r="U1300" t="s">
        <v>645</v>
      </c>
    </row>
    <row r="1301" spans="1:21" x14ac:dyDescent="0.25">
      <c r="A1301">
        <v>1300</v>
      </c>
      <c r="B1301" t="s">
        <v>1505</v>
      </c>
      <c r="C1301" t="s">
        <v>174</v>
      </c>
      <c r="D1301" t="s">
        <v>175</v>
      </c>
      <c r="E1301">
        <v>4.7</v>
      </c>
      <c r="F1301" t="s">
        <v>158</v>
      </c>
      <c r="G1301">
        <v>1.6</v>
      </c>
      <c r="H1301" t="s">
        <v>158</v>
      </c>
      <c r="I1301">
        <v>5.5</v>
      </c>
      <c r="J1301" t="s">
        <v>45</v>
      </c>
      <c r="K1301">
        <v>2.4</v>
      </c>
      <c r="L1301" t="s">
        <v>45</v>
      </c>
      <c r="M1301">
        <v>2.5</v>
      </c>
      <c r="N1301" t="s">
        <v>45</v>
      </c>
      <c r="O1301">
        <v>1.1000000000000001</v>
      </c>
      <c r="P1301" t="s">
        <v>45</v>
      </c>
      <c r="Q1301">
        <v>12.1</v>
      </c>
      <c r="R1301" t="s">
        <v>45</v>
      </c>
      <c r="S1301">
        <v>4.9000000000000004</v>
      </c>
      <c r="T1301" t="s">
        <v>45</v>
      </c>
      <c r="U1301" t="s">
        <v>645</v>
      </c>
    </row>
    <row r="1302" spans="1:21" x14ac:dyDescent="0.25">
      <c r="A1302">
        <v>1301</v>
      </c>
      <c r="B1302" t="s">
        <v>1506</v>
      </c>
      <c r="C1302" t="s">
        <v>174</v>
      </c>
      <c r="D1302" t="s">
        <v>175</v>
      </c>
      <c r="E1302">
        <v>3.6</v>
      </c>
      <c r="F1302" t="s">
        <v>158</v>
      </c>
      <c r="G1302">
        <v>2.2000000000000002</v>
      </c>
      <c r="H1302" t="s">
        <v>158</v>
      </c>
      <c r="I1302">
        <v>11.4</v>
      </c>
      <c r="J1302" t="s">
        <v>45</v>
      </c>
      <c r="K1302">
        <v>1.6</v>
      </c>
      <c r="L1302" t="s">
        <v>45</v>
      </c>
      <c r="M1302">
        <v>4</v>
      </c>
      <c r="N1302" t="s">
        <v>45</v>
      </c>
      <c r="O1302">
        <v>1</v>
      </c>
      <c r="P1302" t="s">
        <v>45</v>
      </c>
      <c r="Q1302">
        <v>24.4</v>
      </c>
      <c r="R1302" t="s">
        <v>45</v>
      </c>
      <c r="S1302">
        <v>4.3</v>
      </c>
      <c r="T1302" t="s">
        <v>45</v>
      </c>
      <c r="U1302" t="s">
        <v>645</v>
      </c>
    </row>
    <row r="1303" spans="1:21" x14ac:dyDescent="0.25">
      <c r="A1303">
        <v>1302</v>
      </c>
      <c r="B1303" t="s">
        <v>1507</v>
      </c>
      <c r="C1303" t="s">
        <v>198</v>
      </c>
      <c r="D1303" t="s">
        <v>199</v>
      </c>
      <c r="E1303">
        <v>3.8</v>
      </c>
      <c r="F1303" t="s">
        <v>158</v>
      </c>
      <c r="G1303">
        <v>1.4</v>
      </c>
      <c r="H1303" t="s">
        <v>158</v>
      </c>
      <c r="I1303">
        <v>9.6999999999999993</v>
      </c>
      <c r="J1303" t="s">
        <v>45</v>
      </c>
      <c r="K1303">
        <v>2</v>
      </c>
      <c r="L1303" t="s">
        <v>45</v>
      </c>
      <c r="M1303">
        <v>10.1</v>
      </c>
      <c r="N1303" t="s">
        <v>45</v>
      </c>
      <c r="O1303">
        <v>2</v>
      </c>
      <c r="P1303" t="s">
        <v>45</v>
      </c>
      <c r="Q1303">
        <v>8.9</v>
      </c>
      <c r="R1303" t="s">
        <v>45</v>
      </c>
      <c r="S1303">
        <v>6.9</v>
      </c>
      <c r="T1303" t="s">
        <v>45</v>
      </c>
      <c r="U1303" t="s">
        <v>645</v>
      </c>
    </row>
    <row r="1304" spans="1:21" x14ac:dyDescent="0.25">
      <c r="A1304">
        <v>1303</v>
      </c>
      <c r="B1304" t="s">
        <v>1508</v>
      </c>
      <c r="C1304" t="s">
        <v>314</v>
      </c>
      <c r="D1304" t="s">
        <v>315</v>
      </c>
      <c r="E1304">
        <v>5.5</v>
      </c>
      <c r="F1304" t="s">
        <v>158</v>
      </c>
      <c r="G1304">
        <v>8</v>
      </c>
      <c r="H1304" t="s">
        <v>158</v>
      </c>
      <c r="I1304">
        <v>4.8</v>
      </c>
      <c r="J1304" t="s">
        <v>45</v>
      </c>
      <c r="K1304">
        <v>1.5</v>
      </c>
      <c r="L1304" t="s">
        <v>45</v>
      </c>
      <c r="M1304">
        <v>5.8</v>
      </c>
      <c r="N1304" t="s">
        <v>45</v>
      </c>
      <c r="O1304">
        <v>1.2</v>
      </c>
      <c r="P1304" t="s">
        <v>45</v>
      </c>
      <c r="S1304">
        <v>5.0999999999999996</v>
      </c>
      <c r="T1304" t="s">
        <v>45</v>
      </c>
      <c r="U1304" t="s">
        <v>645</v>
      </c>
    </row>
    <row r="1305" spans="1:21" x14ac:dyDescent="0.25">
      <c r="A1305">
        <v>1304</v>
      </c>
      <c r="B1305" t="s">
        <v>1509</v>
      </c>
      <c r="C1305" t="s">
        <v>198</v>
      </c>
      <c r="D1305" t="s">
        <v>199</v>
      </c>
      <c r="E1305">
        <v>3.5</v>
      </c>
      <c r="F1305" t="s">
        <v>158</v>
      </c>
      <c r="G1305">
        <v>2.4</v>
      </c>
      <c r="H1305" t="s">
        <v>158</v>
      </c>
      <c r="I1305">
        <v>9.4</v>
      </c>
      <c r="J1305" t="s">
        <v>45</v>
      </c>
      <c r="K1305">
        <v>2.5</v>
      </c>
      <c r="L1305" t="s">
        <v>45</v>
      </c>
      <c r="M1305">
        <v>6.4</v>
      </c>
      <c r="N1305" t="s">
        <v>45</v>
      </c>
      <c r="O1305">
        <v>1.2</v>
      </c>
      <c r="P1305" t="s">
        <v>45</v>
      </c>
      <c r="Q1305">
        <v>21.2</v>
      </c>
      <c r="R1305" t="s">
        <v>45</v>
      </c>
      <c r="S1305">
        <v>4.8</v>
      </c>
      <c r="T1305" t="s">
        <v>45</v>
      </c>
      <c r="U1305" t="s">
        <v>645</v>
      </c>
    </row>
    <row r="1306" spans="1:21" x14ac:dyDescent="0.25">
      <c r="A1306">
        <v>1305</v>
      </c>
      <c r="B1306" t="s">
        <v>1510</v>
      </c>
      <c r="C1306" t="s">
        <v>198</v>
      </c>
      <c r="D1306" t="s">
        <v>199</v>
      </c>
      <c r="E1306">
        <v>5</v>
      </c>
      <c r="F1306" t="s">
        <v>158</v>
      </c>
      <c r="G1306">
        <v>4.0999999999999996</v>
      </c>
      <c r="H1306" t="s">
        <v>158</v>
      </c>
      <c r="I1306">
        <v>6.7</v>
      </c>
      <c r="J1306" t="s">
        <v>45</v>
      </c>
      <c r="K1306">
        <v>5.8</v>
      </c>
      <c r="L1306" t="s">
        <v>45</v>
      </c>
      <c r="M1306">
        <v>15.1</v>
      </c>
      <c r="N1306" t="s">
        <v>45</v>
      </c>
      <c r="O1306">
        <v>3.1</v>
      </c>
      <c r="P1306" t="s">
        <v>45</v>
      </c>
      <c r="Q1306">
        <v>33.700000000000003</v>
      </c>
      <c r="R1306" t="s">
        <v>45</v>
      </c>
      <c r="S1306">
        <v>4.5</v>
      </c>
      <c r="T1306" t="s">
        <v>45</v>
      </c>
      <c r="U1306" t="s">
        <v>645</v>
      </c>
    </row>
    <row r="1307" spans="1:21" x14ac:dyDescent="0.25">
      <c r="A1307">
        <v>1306</v>
      </c>
      <c r="B1307" t="s">
        <v>1511</v>
      </c>
      <c r="C1307" t="s">
        <v>198</v>
      </c>
      <c r="D1307" t="s">
        <v>199</v>
      </c>
      <c r="E1307">
        <v>4.7</v>
      </c>
      <c r="F1307" t="s">
        <v>158</v>
      </c>
      <c r="G1307">
        <v>4.9000000000000004</v>
      </c>
      <c r="H1307" t="s">
        <v>158</v>
      </c>
      <c r="I1307">
        <v>3.9</v>
      </c>
      <c r="J1307" t="s">
        <v>45</v>
      </c>
      <c r="K1307">
        <v>1.7</v>
      </c>
      <c r="L1307" t="s">
        <v>45</v>
      </c>
      <c r="M1307">
        <v>2.2000000000000002</v>
      </c>
      <c r="N1307" t="s">
        <v>45</v>
      </c>
      <c r="O1307">
        <v>1.5</v>
      </c>
      <c r="P1307" t="s">
        <v>45</v>
      </c>
      <c r="Q1307">
        <v>11.2</v>
      </c>
      <c r="R1307" t="s">
        <v>45</v>
      </c>
      <c r="S1307">
        <v>4.2</v>
      </c>
      <c r="T1307" t="s">
        <v>45</v>
      </c>
      <c r="U1307" t="s">
        <v>645</v>
      </c>
    </row>
    <row r="1308" spans="1:21" x14ac:dyDescent="0.25">
      <c r="A1308">
        <v>1307</v>
      </c>
      <c r="B1308" t="s">
        <v>1512</v>
      </c>
      <c r="C1308" t="s">
        <v>898</v>
      </c>
      <c r="D1308" t="s">
        <v>899</v>
      </c>
      <c r="E1308">
        <v>9.3000000000000007</v>
      </c>
      <c r="F1308" t="s">
        <v>158</v>
      </c>
      <c r="G1308">
        <v>8.8000000000000007</v>
      </c>
      <c r="H1308" t="s">
        <v>158</v>
      </c>
      <c r="I1308">
        <v>11.4</v>
      </c>
      <c r="J1308" t="s">
        <v>45</v>
      </c>
      <c r="K1308">
        <v>1.2</v>
      </c>
      <c r="L1308" t="s">
        <v>45</v>
      </c>
      <c r="Q1308">
        <v>10.3</v>
      </c>
      <c r="R1308" t="s">
        <v>45</v>
      </c>
      <c r="S1308">
        <v>24</v>
      </c>
      <c r="T1308">
        <v>506</v>
      </c>
      <c r="U1308" t="s">
        <v>645</v>
      </c>
    </row>
    <row r="1309" spans="1:21" x14ac:dyDescent="0.25">
      <c r="A1309">
        <v>1308</v>
      </c>
      <c r="B1309" t="s">
        <v>1513</v>
      </c>
      <c r="C1309" t="s">
        <v>314</v>
      </c>
      <c r="D1309" t="s">
        <v>315</v>
      </c>
      <c r="E1309">
        <v>5.5</v>
      </c>
      <c r="F1309" t="s">
        <v>158</v>
      </c>
      <c r="G1309">
        <v>4.2</v>
      </c>
      <c r="H1309" t="s">
        <v>158</v>
      </c>
      <c r="I1309">
        <v>2.7</v>
      </c>
      <c r="J1309" t="s">
        <v>45</v>
      </c>
      <c r="K1309">
        <v>1.7</v>
      </c>
      <c r="L1309" t="s">
        <v>45</v>
      </c>
      <c r="Q1309">
        <v>7.8</v>
      </c>
      <c r="R1309" t="s">
        <v>45</v>
      </c>
      <c r="S1309">
        <v>3.9</v>
      </c>
      <c r="T1309" t="s">
        <v>45</v>
      </c>
      <c r="U1309" t="s">
        <v>645</v>
      </c>
    </row>
    <row r="1310" spans="1:21" x14ac:dyDescent="0.25">
      <c r="A1310">
        <v>1309</v>
      </c>
      <c r="B1310" t="s">
        <v>1514</v>
      </c>
      <c r="C1310" t="s">
        <v>893</v>
      </c>
      <c r="D1310" t="s">
        <v>894</v>
      </c>
      <c r="E1310">
        <v>4.9000000000000004</v>
      </c>
      <c r="F1310" t="s">
        <v>158</v>
      </c>
      <c r="G1310">
        <v>11.1</v>
      </c>
      <c r="H1310" t="s">
        <v>158</v>
      </c>
      <c r="I1310">
        <v>20</v>
      </c>
      <c r="J1310" t="s">
        <v>45</v>
      </c>
      <c r="K1310">
        <v>1</v>
      </c>
      <c r="L1310" t="s">
        <v>45</v>
      </c>
      <c r="Q1310">
        <v>3.8</v>
      </c>
      <c r="R1310" t="s">
        <v>45</v>
      </c>
      <c r="S1310">
        <v>16.3</v>
      </c>
      <c r="T1310" t="s">
        <v>45</v>
      </c>
      <c r="U1310" t="s">
        <v>645</v>
      </c>
    </row>
    <row r="1311" spans="1:21" x14ac:dyDescent="0.25">
      <c r="A1311">
        <v>1310</v>
      </c>
      <c r="B1311" t="s">
        <v>1515</v>
      </c>
      <c r="C1311" t="s">
        <v>314</v>
      </c>
      <c r="D1311" t="s">
        <v>315</v>
      </c>
      <c r="E1311">
        <v>3.9</v>
      </c>
      <c r="F1311" t="s">
        <v>158</v>
      </c>
      <c r="G1311">
        <v>6.8</v>
      </c>
      <c r="H1311" t="s">
        <v>158</v>
      </c>
      <c r="I1311">
        <v>3.9</v>
      </c>
      <c r="J1311" t="s">
        <v>45</v>
      </c>
      <c r="K1311">
        <v>10.3</v>
      </c>
      <c r="L1311" t="s">
        <v>45</v>
      </c>
      <c r="M1311">
        <v>2.8</v>
      </c>
      <c r="N1311" t="s">
        <v>45</v>
      </c>
      <c r="O1311">
        <v>1.1000000000000001</v>
      </c>
      <c r="P1311" t="s">
        <v>45</v>
      </c>
      <c r="Q1311">
        <v>43.7</v>
      </c>
      <c r="R1311" t="s">
        <v>45</v>
      </c>
      <c r="S1311">
        <v>3.9</v>
      </c>
      <c r="T1311" t="s">
        <v>45</v>
      </c>
      <c r="U1311" t="s">
        <v>645</v>
      </c>
    </row>
    <row r="1312" spans="1:21" x14ac:dyDescent="0.25">
      <c r="A1312">
        <v>1311</v>
      </c>
      <c r="B1312" t="s">
        <v>1516</v>
      </c>
      <c r="C1312" t="s">
        <v>898</v>
      </c>
      <c r="D1312" t="s">
        <v>899</v>
      </c>
      <c r="E1312">
        <v>5.6</v>
      </c>
      <c r="F1312" t="s">
        <v>158</v>
      </c>
      <c r="G1312">
        <v>3.6</v>
      </c>
      <c r="H1312" t="s">
        <v>158</v>
      </c>
      <c r="I1312">
        <v>5.7</v>
      </c>
      <c r="J1312" t="s">
        <v>45</v>
      </c>
      <c r="K1312">
        <v>2.1</v>
      </c>
      <c r="L1312" t="s">
        <v>45</v>
      </c>
      <c r="M1312">
        <v>2.9</v>
      </c>
      <c r="N1312" t="s">
        <v>45</v>
      </c>
      <c r="O1312">
        <v>1.6</v>
      </c>
      <c r="P1312" t="s">
        <v>45</v>
      </c>
      <c r="Q1312">
        <v>15.7</v>
      </c>
      <c r="R1312" t="s">
        <v>45</v>
      </c>
      <c r="S1312">
        <v>12.2</v>
      </c>
      <c r="T1312" t="s">
        <v>45</v>
      </c>
      <c r="U1312" t="s">
        <v>645</v>
      </c>
    </row>
    <row r="1313" spans="1:21" x14ac:dyDescent="0.25">
      <c r="A1313">
        <v>1312</v>
      </c>
      <c r="B1313" t="s">
        <v>1517</v>
      </c>
      <c r="C1313" t="s">
        <v>174</v>
      </c>
      <c r="D1313" t="s">
        <v>175</v>
      </c>
      <c r="E1313">
        <v>7.7</v>
      </c>
      <c r="F1313" t="s">
        <v>158</v>
      </c>
      <c r="G1313">
        <v>3.4</v>
      </c>
      <c r="H1313" t="s">
        <v>158</v>
      </c>
      <c r="I1313">
        <v>7.4</v>
      </c>
      <c r="J1313" t="s">
        <v>45</v>
      </c>
      <c r="K1313">
        <v>3.1</v>
      </c>
      <c r="L1313" t="s">
        <v>45</v>
      </c>
      <c r="M1313">
        <v>7.1</v>
      </c>
      <c r="N1313" t="s">
        <v>45</v>
      </c>
      <c r="O1313">
        <v>1.8</v>
      </c>
      <c r="P1313" t="s">
        <v>45</v>
      </c>
      <c r="Q1313">
        <v>22</v>
      </c>
      <c r="R1313" t="s">
        <v>45</v>
      </c>
      <c r="S1313">
        <v>6.8</v>
      </c>
      <c r="T1313" t="s">
        <v>45</v>
      </c>
      <c r="U1313" t="s">
        <v>645</v>
      </c>
    </row>
    <row r="1314" spans="1:21" x14ac:dyDescent="0.25">
      <c r="A1314">
        <v>1313</v>
      </c>
      <c r="B1314" t="s">
        <v>1518</v>
      </c>
      <c r="C1314" t="s">
        <v>198</v>
      </c>
      <c r="D1314" t="s">
        <v>199</v>
      </c>
      <c r="E1314">
        <v>8.4</v>
      </c>
      <c r="F1314" t="s">
        <v>158</v>
      </c>
      <c r="G1314">
        <v>5</v>
      </c>
      <c r="H1314" t="s">
        <v>158</v>
      </c>
      <c r="I1314">
        <v>3.5</v>
      </c>
      <c r="J1314" t="s">
        <v>45</v>
      </c>
      <c r="K1314">
        <v>9.1999999999999993</v>
      </c>
      <c r="L1314" t="s">
        <v>45</v>
      </c>
      <c r="M1314">
        <v>8.6999999999999993</v>
      </c>
      <c r="N1314" t="s">
        <v>45</v>
      </c>
      <c r="O1314">
        <v>1.3</v>
      </c>
      <c r="P1314" t="s">
        <v>45</v>
      </c>
      <c r="Q1314">
        <v>39.200000000000003</v>
      </c>
      <c r="R1314" t="s">
        <v>45</v>
      </c>
      <c r="S1314">
        <v>4.5999999999999996</v>
      </c>
      <c r="T1314" t="s">
        <v>45</v>
      </c>
      <c r="U1314" t="s">
        <v>645</v>
      </c>
    </row>
    <row r="1315" spans="1:21" x14ac:dyDescent="0.25">
      <c r="A1315">
        <v>1314</v>
      </c>
      <c r="B1315" t="s">
        <v>1519</v>
      </c>
      <c r="C1315" t="s">
        <v>314</v>
      </c>
      <c r="D1315" t="s">
        <v>315</v>
      </c>
      <c r="E1315">
        <v>5.7</v>
      </c>
      <c r="F1315" t="s">
        <v>158</v>
      </c>
      <c r="G1315">
        <v>6.2</v>
      </c>
      <c r="H1315" t="s">
        <v>158</v>
      </c>
      <c r="I1315">
        <v>5.6</v>
      </c>
      <c r="J1315" t="s">
        <v>45</v>
      </c>
      <c r="K1315">
        <v>1.2</v>
      </c>
      <c r="L1315" t="s">
        <v>45</v>
      </c>
      <c r="M1315">
        <v>3.8</v>
      </c>
      <c r="N1315" t="s">
        <v>45</v>
      </c>
      <c r="O1315">
        <v>1.5</v>
      </c>
      <c r="P1315" t="s">
        <v>45</v>
      </c>
      <c r="Q1315">
        <v>4.8</v>
      </c>
      <c r="R1315" t="s">
        <v>45</v>
      </c>
      <c r="S1315">
        <v>10.9</v>
      </c>
      <c r="T1315" t="s">
        <v>45</v>
      </c>
      <c r="U1315" t="s">
        <v>645</v>
      </c>
    </row>
    <row r="1316" spans="1:21" x14ac:dyDescent="0.25">
      <c r="A1316">
        <v>1315</v>
      </c>
      <c r="B1316" t="s">
        <v>1520</v>
      </c>
      <c r="C1316" t="s">
        <v>198</v>
      </c>
      <c r="D1316" t="s">
        <v>199</v>
      </c>
      <c r="E1316">
        <v>3.2</v>
      </c>
      <c r="F1316" t="s">
        <v>158</v>
      </c>
      <c r="G1316">
        <v>3.2</v>
      </c>
      <c r="H1316" t="s">
        <v>158</v>
      </c>
      <c r="I1316">
        <v>3.2</v>
      </c>
      <c r="J1316" t="s">
        <v>45</v>
      </c>
      <c r="K1316">
        <v>7.3</v>
      </c>
      <c r="L1316" t="s">
        <v>45</v>
      </c>
      <c r="M1316">
        <v>6.3</v>
      </c>
      <c r="N1316" t="s">
        <v>45</v>
      </c>
      <c r="O1316">
        <v>1.3</v>
      </c>
      <c r="P1316" t="s">
        <v>45</v>
      </c>
      <c r="Q1316">
        <v>12.7</v>
      </c>
      <c r="R1316" t="s">
        <v>45</v>
      </c>
      <c r="S1316">
        <v>5.8</v>
      </c>
      <c r="T1316" t="s">
        <v>45</v>
      </c>
      <c r="U1316" t="s">
        <v>645</v>
      </c>
    </row>
    <row r="1317" spans="1:21" x14ac:dyDescent="0.25">
      <c r="A1317">
        <v>1316</v>
      </c>
      <c r="B1317" t="s">
        <v>1521</v>
      </c>
      <c r="C1317" t="s">
        <v>898</v>
      </c>
      <c r="D1317" t="s">
        <v>899</v>
      </c>
      <c r="E1317">
        <v>6</v>
      </c>
      <c r="F1317" t="s">
        <v>158</v>
      </c>
      <c r="G1317">
        <v>8</v>
      </c>
      <c r="H1317" t="s">
        <v>158</v>
      </c>
      <c r="I1317">
        <v>15.9</v>
      </c>
      <c r="J1317" t="s">
        <v>45</v>
      </c>
      <c r="K1317">
        <v>1.6</v>
      </c>
      <c r="L1317" t="s">
        <v>45</v>
      </c>
      <c r="Q1317">
        <v>19.600000000000001</v>
      </c>
      <c r="R1317" t="s">
        <v>45</v>
      </c>
      <c r="S1317">
        <v>18.5</v>
      </c>
      <c r="T1317" t="s">
        <v>45</v>
      </c>
      <c r="U1317" t="s">
        <v>645</v>
      </c>
    </row>
    <row r="1318" spans="1:21" x14ac:dyDescent="0.25">
      <c r="A1318">
        <v>1317</v>
      </c>
      <c r="B1318" t="s">
        <v>1522</v>
      </c>
      <c r="C1318" t="s">
        <v>898</v>
      </c>
      <c r="D1318" t="s">
        <v>899</v>
      </c>
      <c r="E1318">
        <v>4.7</v>
      </c>
      <c r="F1318" t="s">
        <v>158</v>
      </c>
      <c r="G1318">
        <v>9.5</v>
      </c>
      <c r="H1318" t="s">
        <v>158</v>
      </c>
      <c r="I1318">
        <v>8.6</v>
      </c>
      <c r="J1318" t="s">
        <v>45</v>
      </c>
      <c r="K1318">
        <v>1.7</v>
      </c>
      <c r="L1318" t="s">
        <v>45</v>
      </c>
      <c r="M1318">
        <v>4.5999999999999996</v>
      </c>
      <c r="N1318" t="s">
        <v>45</v>
      </c>
      <c r="O1318">
        <v>1.1000000000000001</v>
      </c>
      <c r="P1318" t="s">
        <v>45</v>
      </c>
      <c r="Q1318">
        <v>13.6</v>
      </c>
      <c r="R1318" t="s">
        <v>45</v>
      </c>
      <c r="S1318">
        <v>11.2</v>
      </c>
      <c r="T1318" t="s">
        <v>45</v>
      </c>
      <c r="U1318" t="s">
        <v>645</v>
      </c>
    </row>
    <row r="1319" spans="1:21" x14ac:dyDescent="0.25">
      <c r="A1319">
        <v>1318</v>
      </c>
      <c r="B1319" t="s">
        <v>1523</v>
      </c>
      <c r="C1319" t="s">
        <v>314</v>
      </c>
      <c r="D1319" t="s">
        <v>315</v>
      </c>
      <c r="E1319">
        <v>6.6</v>
      </c>
      <c r="F1319" t="s">
        <v>158</v>
      </c>
      <c r="G1319">
        <v>9.1999999999999993</v>
      </c>
      <c r="H1319" t="s">
        <v>158</v>
      </c>
      <c r="I1319">
        <v>6</v>
      </c>
      <c r="J1319" t="s">
        <v>45</v>
      </c>
      <c r="K1319">
        <v>2</v>
      </c>
      <c r="L1319" t="s">
        <v>45</v>
      </c>
      <c r="M1319">
        <v>4.0999999999999996</v>
      </c>
      <c r="N1319" t="s">
        <v>45</v>
      </c>
      <c r="O1319">
        <v>2.2999999999999998</v>
      </c>
      <c r="P1319" t="s">
        <v>45</v>
      </c>
      <c r="Q1319">
        <v>10.1</v>
      </c>
      <c r="R1319" t="s">
        <v>45</v>
      </c>
      <c r="S1319">
        <v>9.5</v>
      </c>
      <c r="T1319" t="s">
        <v>45</v>
      </c>
      <c r="U1319" t="s">
        <v>645</v>
      </c>
    </row>
    <row r="1320" spans="1:21" x14ac:dyDescent="0.25">
      <c r="A1320">
        <v>1319</v>
      </c>
      <c r="B1320" t="s">
        <v>1524</v>
      </c>
      <c r="C1320" t="s">
        <v>1333</v>
      </c>
      <c r="D1320" t="s">
        <v>1334</v>
      </c>
      <c r="E1320">
        <v>6.4</v>
      </c>
      <c r="F1320" t="s">
        <v>158</v>
      </c>
      <c r="G1320">
        <v>12.5</v>
      </c>
      <c r="H1320" t="s">
        <v>158</v>
      </c>
      <c r="I1320">
        <v>4</v>
      </c>
      <c r="J1320" t="s">
        <v>45</v>
      </c>
      <c r="K1320">
        <v>1.1000000000000001</v>
      </c>
      <c r="L1320" t="s">
        <v>45</v>
      </c>
      <c r="M1320">
        <v>4.7</v>
      </c>
      <c r="N1320" t="s">
        <v>45</v>
      </c>
      <c r="O1320">
        <v>2.5</v>
      </c>
      <c r="P1320" t="s">
        <v>45</v>
      </c>
      <c r="Q1320">
        <v>7.3</v>
      </c>
      <c r="R1320" t="s">
        <v>45</v>
      </c>
      <c r="S1320">
        <v>1</v>
      </c>
      <c r="T1320" t="s">
        <v>45</v>
      </c>
      <c r="U1320" t="s">
        <v>645</v>
      </c>
    </row>
    <row r="1321" spans="1:21" x14ac:dyDescent="0.25">
      <c r="A1321">
        <v>1320</v>
      </c>
      <c r="B1321" t="s">
        <v>1525</v>
      </c>
      <c r="C1321" t="s">
        <v>486</v>
      </c>
      <c r="D1321" t="s">
        <v>487</v>
      </c>
      <c r="E1321">
        <v>5.6</v>
      </c>
      <c r="F1321" t="s">
        <v>158</v>
      </c>
      <c r="G1321">
        <v>13.2</v>
      </c>
      <c r="H1321" t="s">
        <v>158</v>
      </c>
      <c r="I1321">
        <v>4.4000000000000004</v>
      </c>
      <c r="J1321" t="s">
        <v>45</v>
      </c>
      <c r="K1321">
        <v>1.2</v>
      </c>
      <c r="L1321" t="s">
        <v>45</v>
      </c>
      <c r="M1321">
        <v>9.6999999999999993</v>
      </c>
      <c r="N1321" t="s">
        <v>45</v>
      </c>
      <c r="O1321">
        <v>1.5</v>
      </c>
      <c r="P1321" t="s">
        <v>45</v>
      </c>
      <c r="Q1321">
        <v>3.8</v>
      </c>
      <c r="R1321" t="s">
        <v>45</v>
      </c>
      <c r="S1321">
        <v>35.4</v>
      </c>
      <c r="T1321">
        <v>365</v>
      </c>
      <c r="U1321" t="s">
        <v>645</v>
      </c>
    </row>
    <row r="1322" spans="1:21" x14ac:dyDescent="0.25">
      <c r="A1322">
        <v>1321</v>
      </c>
      <c r="B1322" t="s">
        <v>1526</v>
      </c>
      <c r="C1322" t="s">
        <v>1527</v>
      </c>
      <c r="D1322" t="s">
        <v>1528</v>
      </c>
      <c r="E1322">
        <v>9.1999999999999993</v>
      </c>
      <c r="F1322" t="s">
        <v>158</v>
      </c>
      <c r="G1322">
        <v>11</v>
      </c>
      <c r="H1322" t="s">
        <v>158</v>
      </c>
      <c r="I1322">
        <v>9.1</v>
      </c>
      <c r="J1322" t="s">
        <v>45</v>
      </c>
      <c r="K1322">
        <v>2.5</v>
      </c>
      <c r="L1322" t="s">
        <v>45</v>
      </c>
      <c r="M1322">
        <v>1.4</v>
      </c>
      <c r="N1322" t="s">
        <v>45</v>
      </c>
      <c r="O1322">
        <v>1.5</v>
      </c>
      <c r="P1322" t="s">
        <v>45</v>
      </c>
      <c r="Q1322">
        <v>38.5</v>
      </c>
      <c r="R1322" t="s">
        <v>45</v>
      </c>
      <c r="S1322">
        <v>47.9</v>
      </c>
      <c r="T1322">
        <v>265</v>
      </c>
      <c r="U1322" t="s">
        <v>645</v>
      </c>
    </row>
    <row r="1323" spans="1:21" x14ac:dyDescent="0.25">
      <c r="A1323">
        <v>1322</v>
      </c>
      <c r="B1323" t="s">
        <v>1529</v>
      </c>
      <c r="C1323" t="s">
        <v>1530</v>
      </c>
      <c r="D1323" t="s">
        <v>1531</v>
      </c>
      <c r="E1323">
        <v>7.6</v>
      </c>
      <c r="F1323" t="s">
        <v>158</v>
      </c>
      <c r="G1323">
        <v>12.8</v>
      </c>
      <c r="H1323" t="s">
        <v>158</v>
      </c>
      <c r="I1323">
        <v>4.3</v>
      </c>
      <c r="J1323" t="s">
        <v>45</v>
      </c>
      <c r="K1323">
        <v>1</v>
      </c>
      <c r="L1323" t="s">
        <v>45</v>
      </c>
      <c r="Q1323">
        <v>5.5</v>
      </c>
      <c r="R1323" t="s">
        <v>45</v>
      </c>
      <c r="S1323">
        <v>24.7</v>
      </c>
      <c r="T1323">
        <v>495</v>
      </c>
      <c r="U1323" t="s">
        <v>645</v>
      </c>
    </row>
    <row r="1324" spans="1:21" x14ac:dyDescent="0.25">
      <c r="A1324">
        <v>1323</v>
      </c>
      <c r="B1324" t="s">
        <v>1532</v>
      </c>
      <c r="C1324" t="s">
        <v>314</v>
      </c>
      <c r="D1324" t="s">
        <v>315</v>
      </c>
      <c r="E1324">
        <v>3.4</v>
      </c>
      <c r="F1324" t="s">
        <v>158</v>
      </c>
      <c r="G1324">
        <v>3.2</v>
      </c>
      <c r="H1324" t="s">
        <v>158</v>
      </c>
      <c r="I1324">
        <v>6.1</v>
      </c>
      <c r="J1324" t="s">
        <v>45</v>
      </c>
      <c r="K1324">
        <v>1.4</v>
      </c>
      <c r="L1324" t="s">
        <v>45</v>
      </c>
      <c r="M1324">
        <v>22.2</v>
      </c>
      <c r="N1324">
        <v>556</v>
      </c>
      <c r="Q1324">
        <v>12.2</v>
      </c>
      <c r="R1324" t="s">
        <v>45</v>
      </c>
      <c r="S1324">
        <v>3.7</v>
      </c>
      <c r="T1324" t="s">
        <v>45</v>
      </c>
      <c r="U1324" t="s">
        <v>645</v>
      </c>
    </row>
    <row r="1325" spans="1:21" x14ac:dyDescent="0.25">
      <c r="A1325">
        <v>1324</v>
      </c>
      <c r="B1325" t="s">
        <v>1533</v>
      </c>
      <c r="C1325" t="s">
        <v>174</v>
      </c>
      <c r="D1325" t="s">
        <v>175</v>
      </c>
      <c r="E1325">
        <v>4.0999999999999996</v>
      </c>
      <c r="F1325" t="s">
        <v>158</v>
      </c>
      <c r="G1325">
        <v>2.1</v>
      </c>
      <c r="H1325" t="s">
        <v>158</v>
      </c>
      <c r="I1325">
        <v>4.9000000000000004</v>
      </c>
      <c r="J1325" t="s">
        <v>45</v>
      </c>
      <c r="K1325">
        <v>1.8</v>
      </c>
      <c r="L1325" t="s">
        <v>45</v>
      </c>
      <c r="M1325">
        <v>4.0999999999999996</v>
      </c>
      <c r="N1325" t="s">
        <v>45</v>
      </c>
      <c r="O1325">
        <v>1.6</v>
      </c>
      <c r="P1325" t="s">
        <v>45</v>
      </c>
      <c r="Q1325">
        <v>8.3000000000000007</v>
      </c>
      <c r="R1325" t="s">
        <v>45</v>
      </c>
      <c r="S1325">
        <v>5.6</v>
      </c>
      <c r="T1325" t="s">
        <v>45</v>
      </c>
      <c r="U1325" t="s">
        <v>645</v>
      </c>
    </row>
    <row r="1326" spans="1:21" x14ac:dyDescent="0.25">
      <c r="A1326">
        <v>1325</v>
      </c>
      <c r="B1326" t="s">
        <v>1534</v>
      </c>
      <c r="C1326" t="s">
        <v>198</v>
      </c>
      <c r="D1326" t="s">
        <v>199</v>
      </c>
      <c r="E1326">
        <v>7.9</v>
      </c>
      <c r="F1326" t="s">
        <v>158</v>
      </c>
      <c r="G1326">
        <v>4.5999999999999996</v>
      </c>
      <c r="H1326" t="s">
        <v>158</v>
      </c>
      <c r="I1326">
        <v>3.2</v>
      </c>
      <c r="J1326" t="s">
        <v>45</v>
      </c>
      <c r="K1326">
        <v>3.4</v>
      </c>
      <c r="L1326" t="s">
        <v>45</v>
      </c>
      <c r="M1326">
        <v>10.8</v>
      </c>
      <c r="N1326" t="s">
        <v>45</v>
      </c>
      <c r="O1326">
        <v>1.4</v>
      </c>
      <c r="P1326" t="s">
        <v>45</v>
      </c>
      <c r="Q1326">
        <v>32.1</v>
      </c>
      <c r="R1326" t="s">
        <v>45</v>
      </c>
      <c r="S1326">
        <v>4.4000000000000004</v>
      </c>
      <c r="T1326" t="s">
        <v>45</v>
      </c>
      <c r="U1326" t="s">
        <v>645</v>
      </c>
    </row>
    <row r="1327" spans="1:21" x14ac:dyDescent="0.25">
      <c r="A1327">
        <v>1326</v>
      </c>
      <c r="B1327" t="s">
        <v>1535</v>
      </c>
      <c r="C1327" t="s">
        <v>314</v>
      </c>
      <c r="D1327" t="s">
        <v>315</v>
      </c>
      <c r="E1327">
        <v>10</v>
      </c>
      <c r="F1327" t="s">
        <v>158</v>
      </c>
      <c r="G1327">
        <v>4.0999999999999996</v>
      </c>
      <c r="H1327" t="s">
        <v>158</v>
      </c>
      <c r="I1327">
        <v>5.7</v>
      </c>
      <c r="J1327" t="s">
        <v>45</v>
      </c>
      <c r="K1327">
        <v>1.7</v>
      </c>
      <c r="L1327" t="s">
        <v>45</v>
      </c>
      <c r="M1327">
        <v>25.7</v>
      </c>
      <c r="N1327">
        <v>519</v>
      </c>
      <c r="O1327">
        <v>1.1000000000000001</v>
      </c>
      <c r="P1327" t="s">
        <v>45</v>
      </c>
      <c r="Q1327">
        <v>13.9</v>
      </c>
      <c r="R1327" t="s">
        <v>45</v>
      </c>
      <c r="S1327">
        <v>3.9</v>
      </c>
      <c r="T1327" t="s">
        <v>45</v>
      </c>
      <c r="U1327" t="s">
        <v>645</v>
      </c>
    </row>
    <row r="1328" spans="1:21" x14ac:dyDescent="0.25">
      <c r="A1328">
        <v>1327</v>
      </c>
      <c r="B1328" t="s">
        <v>1536</v>
      </c>
      <c r="C1328" t="s">
        <v>198</v>
      </c>
      <c r="D1328" t="s">
        <v>199</v>
      </c>
      <c r="E1328">
        <v>5.9</v>
      </c>
      <c r="F1328" t="s">
        <v>158</v>
      </c>
      <c r="G1328">
        <v>14.5</v>
      </c>
      <c r="H1328" t="s">
        <v>158</v>
      </c>
      <c r="I1328">
        <v>12.7</v>
      </c>
      <c r="J1328" t="s">
        <v>45</v>
      </c>
      <c r="K1328">
        <v>2.2999999999999998</v>
      </c>
      <c r="L1328" t="s">
        <v>45</v>
      </c>
      <c r="M1328">
        <v>7.7</v>
      </c>
      <c r="N1328" t="s">
        <v>45</v>
      </c>
      <c r="O1328">
        <v>2.2000000000000002</v>
      </c>
      <c r="P1328" t="s">
        <v>45</v>
      </c>
      <c r="Q1328">
        <v>16.3</v>
      </c>
      <c r="R1328" t="s">
        <v>45</v>
      </c>
      <c r="S1328">
        <v>5.0999999999999996</v>
      </c>
      <c r="T1328" t="s">
        <v>45</v>
      </c>
      <c r="U1328" t="s">
        <v>645</v>
      </c>
    </row>
    <row r="1329" spans="1:21" x14ac:dyDescent="0.25">
      <c r="A1329">
        <v>1328</v>
      </c>
      <c r="B1329" t="s">
        <v>1537</v>
      </c>
      <c r="C1329" t="s">
        <v>314</v>
      </c>
      <c r="D1329" t="s">
        <v>315</v>
      </c>
      <c r="E1329">
        <v>4.5</v>
      </c>
      <c r="F1329" t="s">
        <v>158</v>
      </c>
      <c r="G1329">
        <v>7.2</v>
      </c>
      <c r="H1329" t="s">
        <v>158</v>
      </c>
      <c r="I1329">
        <v>2.8</v>
      </c>
      <c r="J1329" t="s">
        <v>45</v>
      </c>
      <c r="K1329">
        <v>1.4</v>
      </c>
      <c r="L1329" t="s">
        <v>45</v>
      </c>
      <c r="M1329">
        <v>5.9</v>
      </c>
      <c r="N1329" t="s">
        <v>45</v>
      </c>
      <c r="O1329">
        <v>1.1000000000000001</v>
      </c>
      <c r="P1329" t="s">
        <v>45</v>
      </c>
      <c r="Q1329">
        <v>5.0999999999999996</v>
      </c>
      <c r="R1329" t="s">
        <v>45</v>
      </c>
      <c r="S1329">
        <v>3.8</v>
      </c>
      <c r="T1329" t="s">
        <v>45</v>
      </c>
      <c r="U1329" t="s">
        <v>645</v>
      </c>
    </row>
    <row r="1330" spans="1:21" x14ac:dyDescent="0.25">
      <c r="A1330">
        <v>1329</v>
      </c>
      <c r="B1330" t="s">
        <v>1538</v>
      </c>
      <c r="C1330" t="s">
        <v>115</v>
      </c>
      <c r="D1330" t="s">
        <v>116</v>
      </c>
      <c r="E1330">
        <v>4.0999999999999996</v>
      </c>
      <c r="F1330" t="s">
        <v>158</v>
      </c>
      <c r="G1330">
        <v>9.6999999999999993</v>
      </c>
      <c r="H1330" t="s">
        <v>158</v>
      </c>
      <c r="I1330">
        <v>15</v>
      </c>
      <c r="J1330" t="s">
        <v>45</v>
      </c>
      <c r="K1330">
        <v>1.1000000000000001</v>
      </c>
      <c r="L1330" t="s">
        <v>45</v>
      </c>
      <c r="M1330">
        <v>5.9</v>
      </c>
      <c r="N1330" t="s">
        <v>45</v>
      </c>
      <c r="O1330">
        <v>8.4</v>
      </c>
      <c r="P1330" t="s">
        <v>45</v>
      </c>
      <c r="Q1330">
        <v>1.6</v>
      </c>
      <c r="R1330" t="s">
        <v>45</v>
      </c>
      <c r="S1330">
        <v>9.9</v>
      </c>
      <c r="T1330" t="s">
        <v>45</v>
      </c>
      <c r="U1330" t="s">
        <v>645</v>
      </c>
    </row>
    <row r="1331" spans="1:21" x14ac:dyDescent="0.25">
      <c r="A1331">
        <v>1330</v>
      </c>
      <c r="B1331" t="s">
        <v>1539</v>
      </c>
      <c r="C1331" t="s">
        <v>174</v>
      </c>
      <c r="D1331" t="s">
        <v>175</v>
      </c>
      <c r="E1331">
        <v>2.9</v>
      </c>
      <c r="F1331" t="s">
        <v>158</v>
      </c>
      <c r="G1331">
        <v>17.3</v>
      </c>
      <c r="H1331" t="s">
        <v>158</v>
      </c>
      <c r="I1331">
        <v>6.1</v>
      </c>
      <c r="J1331" t="s">
        <v>45</v>
      </c>
      <c r="K1331">
        <v>1</v>
      </c>
      <c r="L1331" t="s">
        <v>45</v>
      </c>
      <c r="M1331">
        <v>1.2</v>
      </c>
      <c r="N1331" t="s">
        <v>45</v>
      </c>
      <c r="O1331">
        <v>1.5</v>
      </c>
      <c r="P1331" t="s">
        <v>45</v>
      </c>
      <c r="Q1331">
        <v>2.2000000000000002</v>
      </c>
      <c r="R1331" t="s">
        <v>45</v>
      </c>
      <c r="S1331">
        <v>3.9</v>
      </c>
      <c r="T1331" t="s">
        <v>45</v>
      </c>
      <c r="U1331" t="s">
        <v>645</v>
      </c>
    </row>
    <row r="1332" spans="1:21" x14ac:dyDescent="0.25">
      <c r="A1332">
        <v>1331</v>
      </c>
      <c r="B1332" t="s">
        <v>1540</v>
      </c>
      <c r="C1332" t="s">
        <v>893</v>
      </c>
      <c r="D1332" t="s">
        <v>894</v>
      </c>
      <c r="E1332">
        <v>9.1</v>
      </c>
      <c r="F1332" t="s">
        <v>158</v>
      </c>
      <c r="G1332">
        <v>11</v>
      </c>
      <c r="H1332" t="s">
        <v>158</v>
      </c>
      <c r="I1332">
        <v>3.7</v>
      </c>
      <c r="J1332" t="s">
        <v>45</v>
      </c>
      <c r="K1332">
        <v>2.8</v>
      </c>
      <c r="L1332" t="s">
        <v>45</v>
      </c>
      <c r="Q1332">
        <v>17</v>
      </c>
      <c r="R1332" t="s">
        <v>45</v>
      </c>
      <c r="S1332">
        <v>29.6</v>
      </c>
      <c r="T1332">
        <v>422</v>
      </c>
      <c r="U1332" t="s">
        <v>645</v>
      </c>
    </row>
    <row r="1333" spans="1:21" x14ac:dyDescent="0.25">
      <c r="A1333">
        <v>1332</v>
      </c>
      <c r="B1333" t="s">
        <v>1541</v>
      </c>
      <c r="C1333" t="s">
        <v>174</v>
      </c>
      <c r="D1333" t="s">
        <v>175</v>
      </c>
      <c r="E1333">
        <v>3.3</v>
      </c>
      <c r="F1333" t="s">
        <v>158</v>
      </c>
      <c r="G1333">
        <v>16.399999999999999</v>
      </c>
      <c r="H1333" t="s">
        <v>158</v>
      </c>
      <c r="I1333">
        <v>18.399999999999999</v>
      </c>
      <c r="J1333" t="s">
        <v>45</v>
      </c>
      <c r="K1333">
        <v>1.1000000000000001</v>
      </c>
      <c r="L1333" t="s">
        <v>45</v>
      </c>
      <c r="M1333">
        <v>3.2</v>
      </c>
      <c r="N1333" t="s">
        <v>45</v>
      </c>
      <c r="O1333">
        <v>1.6</v>
      </c>
      <c r="P1333" t="s">
        <v>45</v>
      </c>
      <c r="Q1333">
        <v>1.2</v>
      </c>
      <c r="R1333" t="s">
        <v>45</v>
      </c>
      <c r="S1333">
        <v>7.7</v>
      </c>
      <c r="T1333" t="s">
        <v>45</v>
      </c>
      <c r="U1333" t="s">
        <v>645</v>
      </c>
    </row>
    <row r="1334" spans="1:21" x14ac:dyDescent="0.25">
      <c r="A1334">
        <v>1333</v>
      </c>
      <c r="B1334" t="s">
        <v>1542</v>
      </c>
      <c r="C1334" t="s">
        <v>1543</v>
      </c>
      <c r="D1334" t="s">
        <v>1544</v>
      </c>
      <c r="E1334">
        <v>6</v>
      </c>
      <c r="F1334" t="s">
        <v>158</v>
      </c>
      <c r="G1334">
        <v>3.6</v>
      </c>
      <c r="H1334" t="s">
        <v>158</v>
      </c>
      <c r="I1334">
        <v>1</v>
      </c>
      <c r="J1334" t="s">
        <v>45</v>
      </c>
      <c r="K1334">
        <v>1.6</v>
      </c>
      <c r="L1334" t="s">
        <v>45</v>
      </c>
      <c r="M1334">
        <v>8.6999999999999993</v>
      </c>
      <c r="N1334" t="s">
        <v>45</v>
      </c>
      <c r="O1334">
        <v>1.1000000000000001</v>
      </c>
      <c r="P1334" t="s">
        <v>45</v>
      </c>
      <c r="Q1334">
        <v>23.6</v>
      </c>
      <c r="R1334" t="s">
        <v>45</v>
      </c>
      <c r="S1334">
        <v>1</v>
      </c>
      <c r="T1334" t="s">
        <v>45</v>
      </c>
      <c r="U1334" t="s">
        <v>645</v>
      </c>
    </row>
    <row r="1335" spans="1:21" x14ac:dyDescent="0.25">
      <c r="A1335">
        <v>1334</v>
      </c>
      <c r="B1335" t="s">
        <v>1545</v>
      </c>
      <c r="C1335" t="s">
        <v>893</v>
      </c>
      <c r="D1335" t="s">
        <v>894</v>
      </c>
      <c r="E1335">
        <v>8.3000000000000007</v>
      </c>
      <c r="F1335" t="s">
        <v>158</v>
      </c>
      <c r="G1335">
        <v>17.600000000000001</v>
      </c>
      <c r="H1335" t="s">
        <v>158</v>
      </c>
      <c r="I1335">
        <v>5</v>
      </c>
      <c r="J1335" t="s">
        <v>45</v>
      </c>
      <c r="K1335">
        <v>1.1000000000000001</v>
      </c>
      <c r="L1335" t="s">
        <v>45</v>
      </c>
      <c r="M1335">
        <v>22.9</v>
      </c>
      <c r="N1335">
        <v>545</v>
      </c>
      <c r="O1335">
        <v>1.3</v>
      </c>
      <c r="P1335" t="s">
        <v>45</v>
      </c>
      <c r="S1335">
        <v>90.5</v>
      </c>
      <c r="T1335">
        <v>67</v>
      </c>
      <c r="U1335" t="s">
        <v>645</v>
      </c>
    </row>
    <row r="1336" spans="1:21" x14ac:dyDescent="0.25">
      <c r="A1336">
        <v>1335</v>
      </c>
      <c r="B1336" t="s">
        <v>1546</v>
      </c>
      <c r="C1336" t="s">
        <v>115</v>
      </c>
      <c r="D1336" t="s">
        <v>116</v>
      </c>
      <c r="E1336">
        <v>9.6</v>
      </c>
      <c r="F1336" t="s">
        <v>158</v>
      </c>
      <c r="G1336">
        <v>3</v>
      </c>
      <c r="H1336" t="s">
        <v>158</v>
      </c>
      <c r="I1336">
        <v>7.3</v>
      </c>
      <c r="J1336" t="s">
        <v>45</v>
      </c>
      <c r="K1336">
        <v>3.7</v>
      </c>
      <c r="L1336" t="s">
        <v>45</v>
      </c>
      <c r="Q1336">
        <v>22.5</v>
      </c>
      <c r="R1336" t="s">
        <v>45</v>
      </c>
      <c r="S1336">
        <v>5.5</v>
      </c>
      <c r="T1336" t="s">
        <v>45</v>
      </c>
      <c r="U1336" t="s">
        <v>645</v>
      </c>
    </row>
    <row r="1337" spans="1:21" x14ac:dyDescent="0.25">
      <c r="A1337">
        <v>1336</v>
      </c>
      <c r="B1337" t="s">
        <v>1547</v>
      </c>
      <c r="C1337" t="s">
        <v>115</v>
      </c>
      <c r="D1337" t="s">
        <v>116</v>
      </c>
      <c r="E1337">
        <v>7</v>
      </c>
      <c r="F1337" t="s">
        <v>158</v>
      </c>
      <c r="G1337">
        <v>2.2000000000000002</v>
      </c>
      <c r="H1337" t="s">
        <v>158</v>
      </c>
      <c r="I1337">
        <v>3.4</v>
      </c>
      <c r="J1337" t="s">
        <v>45</v>
      </c>
      <c r="K1337">
        <v>1.9</v>
      </c>
      <c r="L1337" t="s">
        <v>45</v>
      </c>
      <c r="M1337">
        <v>3.4</v>
      </c>
      <c r="N1337" t="s">
        <v>45</v>
      </c>
      <c r="O1337">
        <v>2</v>
      </c>
      <c r="P1337" t="s">
        <v>45</v>
      </c>
      <c r="Q1337">
        <v>5</v>
      </c>
      <c r="R1337" t="s">
        <v>45</v>
      </c>
      <c r="S1337">
        <v>3.7</v>
      </c>
      <c r="T1337" t="s">
        <v>45</v>
      </c>
      <c r="U1337" t="s">
        <v>645</v>
      </c>
    </row>
    <row r="1338" spans="1:21" x14ac:dyDescent="0.25">
      <c r="A1338">
        <v>1337</v>
      </c>
      <c r="B1338" t="s">
        <v>1548</v>
      </c>
      <c r="C1338" t="s">
        <v>115</v>
      </c>
      <c r="D1338" t="s">
        <v>116</v>
      </c>
      <c r="E1338">
        <v>11</v>
      </c>
      <c r="F1338" t="s">
        <v>158</v>
      </c>
      <c r="G1338">
        <v>3.4</v>
      </c>
      <c r="H1338" t="s">
        <v>158</v>
      </c>
      <c r="I1338">
        <v>8.1999999999999993</v>
      </c>
      <c r="J1338" t="s">
        <v>45</v>
      </c>
      <c r="K1338">
        <v>2.5</v>
      </c>
      <c r="L1338" t="s">
        <v>45</v>
      </c>
      <c r="M1338">
        <v>3.4</v>
      </c>
      <c r="N1338" t="s">
        <v>45</v>
      </c>
      <c r="O1338">
        <v>5.3</v>
      </c>
      <c r="P1338" t="s">
        <v>45</v>
      </c>
      <c r="Q1338">
        <v>20.5</v>
      </c>
      <c r="R1338" t="s">
        <v>45</v>
      </c>
      <c r="S1338">
        <v>3.7</v>
      </c>
      <c r="T1338" t="s">
        <v>45</v>
      </c>
      <c r="U1338" t="s">
        <v>645</v>
      </c>
    </row>
    <row r="1339" spans="1:21" x14ac:dyDescent="0.25">
      <c r="A1339">
        <v>1338</v>
      </c>
      <c r="B1339" t="s">
        <v>1549</v>
      </c>
      <c r="C1339" t="s">
        <v>115</v>
      </c>
      <c r="D1339" t="s">
        <v>116</v>
      </c>
      <c r="E1339">
        <v>7.4</v>
      </c>
      <c r="F1339" t="s">
        <v>158</v>
      </c>
      <c r="G1339">
        <v>2.5</v>
      </c>
      <c r="H1339" t="s">
        <v>158</v>
      </c>
      <c r="I1339">
        <v>2.9</v>
      </c>
      <c r="J1339" t="s">
        <v>45</v>
      </c>
      <c r="K1339">
        <v>1.9</v>
      </c>
      <c r="L1339" t="s">
        <v>45</v>
      </c>
      <c r="Q1339">
        <v>33.4</v>
      </c>
      <c r="R1339" t="s">
        <v>45</v>
      </c>
      <c r="S1339">
        <v>3.3</v>
      </c>
      <c r="T1339" t="s">
        <v>45</v>
      </c>
      <c r="U1339" t="s">
        <v>645</v>
      </c>
    </row>
    <row r="1340" spans="1:21" x14ac:dyDescent="0.25">
      <c r="A1340">
        <v>1339</v>
      </c>
      <c r="B1340" t="s">
        <v>1550</v>
      </c>
      <c r="C1340" t="s">
        <v>115</v>
      </c>
      <c r="D1340" t="s">
        <v>116</v>
      </c>
      <c r="E1340">
        <v>4.0999999999999996</v>
      </c>
      <c r="F1340" t="s">
        <v>158</v>
      </c>
      <c r="G1340">
        <v>2.2000000000000002</v>
      </c>
      <c r="H1340" t="s">
        <v>158</v>
      </c>
      <c r="I1340">
        <v>23.4</v>
      </c>
      <c r="J1340" t="s">
        <v>45</v>
      </c>
      <c r="K1340">
        <v>1.4</v>
      </c>
      <c r="L1340" t="s">
        <v>45</v>
      </c>
      <c r="Q1340">
        <v>17.5</v>
      </c>
      <c r="R1340" t="s">
        <v>45</v>
      </c>
      <c r="S1340">
        <v>3.5</v>
      </c>
      <c r="T1340" t="s">
        <v>45</v>
      </c>
      <c r="U1340" t="s">
        <v>645</v>
      </c>
    </row>
    <row r="1341" spans="1:21" x14ac:dyDescent="0.25">
      <c r="A1341">
        <v>1340</v>
      </c>
      <c r="B1341" t="s">
        <v>1551</v>
      </c>
      <c r="C1341" t="s">
        <v>115</v>
      </c>
      <c r="D1341" t="s">
        <v>116</v>
      </c>
      <c r="E1341">
        <v>11.6</v>
      </c>
      <c r="F1341" t="s">
        <v>158</v>
      </c>
      <c r="G1341">
        <v>6</v>
      </c>
      <c r="H1341" t="s">
        <v>158</v>
      </c>
      <c r="I1341">
        <v>3.1</v>
      </c>
      <c r="J1341" t="s">
        <v>45</v>
      </c>
      <c r="K1341">
        <v>2.5</v>
      </c>
      <c r="L1341" t="s">
        <v>45</v>
      </c>
      <c r="M1341">
        <v>1.6</v>
      </c>
      <c r="N1341" t="s">
        <v>45</v>
      </c>
      <c r="O1341">
        <v>1.1000000000000001</v>
      </c>
      <c r="P1341" t="s">
        <v>45</v>
      </c>
      <c r="Q1341">
        <v>15.8</v>
      </c>
      <c r="R1341" t="s">
        <v>45</v>
      </c>
      <c r="S1341">
        <v>3.4</v>
      </c>
      <c r="T1341" t="s">
        <v>45</v>
      </c>
      <c r="U1341" t="s">
        <v>645</v>
      </c>
    </row>
    <row r="1342" spans="1:21" x14ac:dyDescent="0.25">
      <c r="A1342">
        <v>1341</v>
      </c>
      <c r="B1342" t="s">
        <v>1552</v>
      </c>
      <c r="C1342" t="s">
        <v>115</v>
      </c>
      <c r="D1342" t="s">
        <v>116</v>
      </c>
      <c r="E1342">
        <v>5.7</v>
      </c>
      <c r="F1342" t="s">
        <v>158</v>
      </c>
      <c r="G1342">
        <v>2.5</v>
      </c>
      <c r="H1342" t="s">
        <v>158</v>
      </c>
      <c r="I1342">
        <v>11.2</v>
      </c>
      <c r="J1342" t="s">
        <v>45</v>
      </c>
      <c r="K1342">
        <v>2.5</v>
      </c>
      <c r="L1342" t="s">
        <v>45</v>
      </c>
      <c r="Q1342">
        <v>17.399999999999999</v>
      </c>
      <c r="R1342" t="s">
        <v>45</v>
      </c>
      <c r="S1342">
        <v>3.9</v>
      </c>
      <c r="T1342" t="s">
        <v>45</v>
      </c>
      <c r="U1342" t="s">
        <v>645</v>
      </c>
    </row>
    <row r="1343" spans="1:21" x14ac:dyDescent="0.25">
      <c r="A1343">
        <v>1342</v>
      </c>
      <c r="B1343" t="s">
        <v>1553</v>
      </c>
      <c r="C1343" t="s">
        <v>174</v>
      </c>
      <c r="D1343" t="s">
        <v>175</v>
      </c>
      <c r="E1343">
        <v>4.4000000000000004</v>
      </c>
      <c r="F1343" t="s">
        <v>158</v>
      </c>
      <c r="G1343">
        <v>6.5</v>
      </c>
      <c r="H1343" t="s">
        <v>158</v>
      </c>
      <c r="I1343">
        <v>20.7</v>
      </c>
      <c r="J1343" t="s">
        <v>45</v>
      </c>
      <c r="K1343">
        <v>1.2</v>
      </c>
      <c r="L1343" t="s">
        <v>45</v>
      </c>
      <c r="M1343">
        <v>3</v>
      </c>
      <c r="N1343" t="s">
        <v>45</v>
      </c>
      <c r="O1343">
        <v>2.2000000000000002</v>
      </c>
      <c r="P1343" t="s">
        <v>45</v>
      </c>
      <c r="Q1343">
        <v>1.4</v>
      </c>
      <c r="R1343" t="s">
        <v>45</v>
      </c>
      <c r="S1343">
        <v>7.4</v>
      </c>
      <c r="T1343" t="s">
        <v>45</v>
      </c>
      <c r="U1343" t="s">
        <v>645</v>
      </c>
    </row>
    <row r="1344" spans="1:21" x14ac:dyDescent="0.25">
      <c r="A1344">
        <v>1343</v>
      </c>
      <c r="B1344" t="s">
        <v>1554</v>
      </c>
      <c r="C1344" t="s">
        <v>486</v>
      </c>
      <c r="D1344" t="s">
        <v>487</v>
      </c>
      <c r="E1344">
        <v>5.8</v>
      </c>
      <c r="F1344" t="s">
        <v>158</v>
      </c>
      <c r="G1344">
        <v>12.8</v>
      </c>
      <c r="H1344" t="s">
        <v>158</v>
      </c>
      <c r="I1344">
        <v>2</v>
      </c>
      <c r="J1344" t="s">
        <v>45</v>
      </c>
      <c r="K1344">
        <v>1.2</v>
      </c>
      <c r="L1344" t="s">
        <v>45</v>
      </c>
      <c r="M1344">
        <v>3.8</v>
      </c>
      <c r="N1344" t="s">
        <v>45</v>
      </c>
      <c r="O1344">
        <v>1.6</v>
      </c>
      <c r="P1344" t="s">
        <v>45</v>
      </c>
      <c r="Q1344">
        <v>2.4</v>
      </c>
      <c r="R1344" t="s">
        <v>45</v>
      </c>
      <c r="S1344">
        <v>10.4</v>
      </c>
      <c r="T1344" t="s">
        <v>45</v>
      </c>
      <c r="U1344" t="s">
        <v>645</v>
      </c>
    </row>
    <row r="1345" spans="1:21" x14ac:dyDescent="0.25">
      <c r="A1345">
        <v>1344</v>
      </c>
      <c r="B1345" t="s">
        <v>1555</v>
      </c>
      <c r="C1345" t="s">
        <v>898</v>
      </c>
      <c r="D1345" t="s">
        <v>899</v>
      </c>
      <c r="E1345">
        <v>4.3</v>
      </c>
      <c r="F1345" t="s">
        <v>158</v>
      </c>
      <c r="G1345">
        <v>4.7</v>
      </c>
      <c r="H1345" t="s">
        <v>158</v>
      </c>
      <c r="I1345">
        <v>1.6</v>
      </c>
      <c r="J1345" t="s">
        <v>45</v>
      </c>
      <c r="K1345">
        <v>1.7</v>
      </c>
      <c r="L1345" t="s">
        <v>45</v>
      </c>
      <c r="M1345">
        <v>10.9</v>
      </c>
      <c r="N1345" t="s">
        <v>45</v>
      </c>
      <c r="O1345">
        <v>1.4</v>
      </c>
      <c r="P1345" t="s">
        <v>45</v>
      </c>
      <c r="Q1345">
        <v>7.9</v>
      </c>
      <c r="R1345" t="s">
        <v>45</v>
      </c>
      <c r="S1345">
        <v>9.4</v>
      </c>
      <c r="T1345" t="s">
        <v>45</v>
      </c>
      <c r="U1345" t="s">
        <v>645</v>
      </c>
    </row>
    <row r="1346" spans="1:21" x14ac:dyDescent="0.25">
      <c r="A1346">
        <v>1345</v>
      </c>
      <c r="B1346" t="s">
        <v>1556</v>
      </c>
      <c r="C1346" t="s">
        <v>606</v>
      </c>
      <c r="D1346" t="s">
        <v>607</v>
      </c>
      <c r="E1346">
        <v>6.4</v>
      </c>
      <c r="F1346" t="s">
        <v>158</v>
      </c>
      <c r="G1346">
        <v>1.2</v>
      </c>
      <c r="H1346" t="s">
        <v>158</v>
      </c>
      <c r="I1346">
        <v>20.2</v>
      </c>
      <c r="J1346" t="s">
        <v>45</v>
      </c>
      <c r="K1346">
        <v>1.1000000000000001</v>
      </c>
      <c r="L1346" t="s">
        <v>45</v>
      </c>
      <c r="M1346">
        <v>3.7</v>
      </c>
      <c r="N1346" t="s">
        <v>45</v>
      </c>
      <c r="O1346">
        <v>5.0999999999999996</v>
      </c>
      <c r="P1346" t="s">
        <v>45</v>
      </c>
      <c r="Q1346">
        <v>6.8</v>
      </c>
      <c r="R1346" t="s">
        <v>45</v>
      </c>
      <c r="S1346">
        <v>37</v>
      </c>
      <c r="T1346">
        <v>353</v>
      </c>
      <c r="U1346" t="s">
        <v>645</v>
      </c>
    </row>
    <row r="1347" spans="1:21" x14ac:dyDescent="0.25">
      <c r="A1347">
        <v>1346</v>
      </c>
      <c r="B1347" t="s">
        <v>1557</v>
      </c>
      <c r="C1347" t="s">
        <v>314</v>
      </c>
      <c r="D1347" t="s">
        <v>315</v>
      </c>
      <c r="E1347">
        <v>4</v>
      </c>
      <c r="F1347" t="s">
        <v>158</v>
      </c>
      <c r="G1347">
        <v>8.1999999999999993</v>
      </c>
      <c r="H1347" t="s">
        <v>158</v>
      </c>
      <c r="I1347">
        <v>3.6</v>
      </c>
      <c r="J1347" t="s">
        <v>45</v>
      </c>
      <c r="K1347">
        <v>1.9</v>
      </c>
      <c r="L1347" t="s">
        <v>45</v>
      </c>
      <c r="M1347">
        <v>1.5</v>
      </c>
      <c r="N1347" t="s">
        <v>45</v>
      </c>
      <c r="O1347">
        <v>1</v>
      </c>
      <c r="P1347" t="s">
        <v>45</v>
      </c>
      <c r="Q1347">
        <v>12.9</v>
      </c>
      <c r="R1347" t="s">
        <v>45</v>
      </c>
      <c r="S1347">
        <v>3.7</v>
      </c>
      <c r="T1347" t="s">
        <v>45</v>
      </c>
      <c r="U1347" t="s">
        <v>645</v>
      </c>
    </row>
    <row r="1348" spans="1:21" x14ac:dyDescent="0.25">
      <c r="A1348">
        <v>1347</v>
      </c>
      <c r="B1348" t="s">
        <v>1558</v>
      </c>
      <c r="C1348" t="s">
        <v>174</v>
      </c>
      <c r="D1348" t="s">
        <v>175</v>
      </c>
      <c r="E1348">
        <v>8.6999999999999993</v>
      </c>
      <c r="F1348" t="s">
        <v>158</v>
      </c>
      <c r="G1348">
        <v>4</v>
      </c>
      <c r="H1348" t="s">
        <v>158</v>
      </c>
      <c r="I1348">
        <v>8.8000000000000007</v>
      </c>
      <c r="J1348" t="s">
        <v>45</v>
      </c>
      <c r="K1348">
        <v>1.4</v>
      </c>
      <c r="L1348" t="s">
        <v>45</v>
      </c>
      <c r="Q1348">
        <v>14</v>
      </c>
      <c r="R1348" t="s">
        <v>45</v>
      </c>
      <c r="S1348">
        <v>4</v>
      </c>
      <c r="T1348" t="s">
        <v>45</v>
      </c>
      <c r="U1348" t="s">
        <v>645</v>
      </c>
    </row>
    <row r="1349" spans="1:21" x14ac:dyDescent="0.25">
      <c r="A1349">
        <v>1348</v>
      </c>
      <c r="B1349" t="s">
        <v>1559</v>
      </c>
      <c r="C1349" t="s">
        <v>190</v>
      </c>
      <c r="D1349" t="s">
        <v>191</v>
      </c>
      <c r="E1349">
        <v>3.2</v>
      </c>
      <c r="F1349" t="s">
        <v>158</v>
      </c>
      <c r="G1349">
        <v>1.4</v>
      </c>
      <c r="H1349" t="s">
        <v>158</v>
      </c>
      <c r="I1349">
        <v>27.6</v>
      </c>
      <c r="J1349">
        <v>549</v>
      </c>
      <c r="K1349">
        <v>1.9</v>
      </c>
      <c r="L1349" t="s">
        <v>45</v>
      </c>
      <c r="Q1349">
        <v>10.4</v>
      </c>
      <c r="R1349" t="s">
        <v>45</v>
      </c>
      <c r="S1349">
        <v>3.2</v>
      </c>
      <c r="T1349" t="s">
        <v>45</v>
      </c>
      <c r="U1349" t="s">
        <v>645</v>
      </c>
    </row>
    <row r="1350" spans="1:21" x14ac:dyDescent="0.25">
      <c r="A1350">
        <v>1349</v>
      </c>
      <c r="B1350" t="s">
        <v>1560</v>
      </c>
      <c r="C1350" t="s">
        <v>190</v>
      </c>
      <c r="D1350" t="s">
        <v>191</v>
      </c>
      <c r="E1350">
        <v>2.9</v>
      </c>
      <c r="F1350" t="s">
        <v>158</v>
      </c>
      <c r="G1350">
        <v>4.5999999999999996</v>
      </c>
      <c r="H1350" t="s">
        <v>158</v>
      </c>
      <c r="I1350">
        <v>16.600000000000001</v>
      </c>
      <c r="J1350" t="s">
        <v>45</v>
      </c>
      <c r="K1350">
        <v>3.8</v>
      </c>
      <c r="L1350" t="s">
        <v>45</v>
      </c>
      <c r="M1350">
        <v>2</v>
      </c>
      <c r="N1350" t="s">
        <v>45</v>
      </c>
      <c r="O1350">
        <v>1.4</v>
      </c>
      <c r="P1350" t="s">
        <v>45</v>
      </c>
      <c r="Q1350">
        <v>14.6</v>
      </c>
      <c r="R1350" t="s">
        <v>45</v>
      </c>
      <c r="S1350">
        <v>2.9</v>
      </c>
      <c r="T1350" t="s">
        <v>45</v>
      </c>
      <c r="U1350" t="s">
        <v>645</v>
      </c>
    </row>
    <row r="1351" spans="1:21" x14ac:dyDescent="0.25">
      <c r="A1351">
        <v>1350</v>
      </c>
      <c r="B1351" t="s">
        <v>1561</v>
      </c>
      <c r="C1351" t="s">
        <v>190</v>
      </c>
      <c r="D1351" t="s">
        <v>191</v>
      </c>
      <c r="E1351">
        <v>8.1999999999999993</v>
      </c>
      <c r="F1351" t="s">
        <v>158</v>
      </c>
      <c r="G1351">
        <v>3</v>
      </c>
      <c r="H1351" t="s">
        <v>158</v>
      </c>
      <c r="I1351">
        <v>9.8000000000000007</v>
      </c>
      <c r="J1351" t="s">
        <v>45</v>
      </c>
      <c r="K1351">
        <v>3.2</v>
      </c>
      <c r="L1351" t="s">
        <v>45</v>
      </c>
      <c r="M1351">
        <v>6.1</v>
      </c>
      <c r="N1351" t="s">
        <v>45</v>
      </c>
      <c r="O1351">
        <v>1.6</v>
      </c>
      <c r="P1351" t="s">
        <v>45</v>
      </c>
      <c r="Q1351">
        <v>50.1</v>
      </c>
      <c r="R1351" t="s">
        <v>45</v>
      </c>
      <c r="S1351">
        <v>10.4</v>
      </c>
      <c r="T1351" t="s">
        <v>45</v>
      </c>
      <c r="U1351" t="s">
        <v>645</v>
      </c>
    </row>
    <row r="1352" spans="1:21" x14ac:dyDescent="0.25">
      <c r="A1352">
        <v>1351</v>
      </c>
      <c r="B1352" t="s">
        <v>1562</v>
      </c>
      <c r="C1352" t="s">
        <v>190</v>
      </c>
      <c r="D1352" t="s">
        <v>191</v>
      </c>
      <c r="E1352">
        <v>3.3</v>
      </c>
      <c r="F1352" t="s">
        <v>158</v>
      </c>
      <c r="G1352">
        <v>3</v>
      </c>
      <c r="H1352" t="s">
        <v>158</v>
      </c>
      <c r="I1352">
        <v>11.2</v>
      </c>
      <c r="J1352" t="s">
        <v>45</v>
      </c>
      <c r="K1352">
        <v>3.2</v>
      </c>
      <c r="L1352" t="s">
        <v>45</v>
      </c>
      <c r="M1352">
        <v>2.9</v>
      </c>
      <c r="N1352" t="s">
        <v>45</v>
      </c>
      <c r="O1352">
        <v>1.2</v>
      </c>
      <c r="P1352" t="s">
        <v>45</v>
      </c>
      <c r="Q1352">
        <v>28.4</v>
      </c>
      <c r="R1352" t="s">
        <v>45</v>
      </c>
      <c r="S1352">
        <v>2.7</v>
      </c>
      <c r="T1352" t="s">
        <v>45</v>
      </c>
      <c r="U1352" t="s">
        <v>645</v>
      </c>
    </row>
    <row r="1353" spans="1:21" x14ac:dyDescent="0.25">
      <c r="A1353">
        <v>1352</v>
      </c>
      <c r="B1353" t="s">
        <v>1563</v>
      </c>
      <c r="C1353" t="s">
        <v>190</v>
      </c>
      <c r="D1353" t="s">
        <v>191</v>
      </c>
      <c r="E1353">
        <v>3.2</v>
      </c>
      <c r="F1353" t="s">
        <v>158</v>
      </c>
      <c r="G1353">
        <v>1.5</v>
      </c>
      <c r="H1353" t="s">
        <v>158</v>
      </c>
      <c r="I1353">
        <v>7.8</v>
      </c>
      <c r="J1353" t="s">
        <v>45</v>
      </c>
      <c r="K1353">
        <v>4.4000000000000004</v>
      </c>
      <c r="L1353" t="s">
        <v>45</v>
      </c>
      <c r="M1353">
        <v>4.0999999999999996</v>
      </c>
      <c r="N1353" t="s">
        <v>45</v>
      </c>
      <c r="O1353">
        <v>1.3</v>
      </c>
      <c r="P1353" t="s">
        <v>45</v>
      </c>
      <c r="Q1353">
        <v>26.7</v>
      </c>
      <c r="R1353" t="s">
        <v>45</v>
      </c>
      <c r="S1353">
        <v>2.7</v>
      </c>
      <c r="T1353" t="s">
        <v>45</v>
      </c>
      <c r="U1353" t="s">
        <v>645</v>
      </c>
    </row>
    <row r="1354" spans="1:21" x14ac:dyDescent="0.25">
      <c r="A1354">
        <v>1353</v>
      </c>
      <c r="B1354" t="s">
        <v>1564</v>
      </c>
      <c r="C1354" t="s">
        <v>190</v>
      </c>
      <c r="D1354" t="s">
        <v>191</v>
      </c>
      <c r="E1354">
        <v>5.3</v>
      </c>
      <c r="F1354" t="s">
        <v>158</v>
      </c>
      <c r="G1354">
        <v>1.7</v>
      </c>
      <c r="H1354" t="s">
        <v>158</v>
      </c>
      <c r="I1354">
        <v>14.5</v>
      </c>
      <c r="J1354" t="s">
        <v>45</v>
      </c>
      <c r="K1354">
        <v>4.9000000000000004</v>
      </c>
      <c r="L1354" t="s">
        <v>45</v>
      </c>
      <c r="M1354">
        <v>2.9</v>
      </c>
      <c r="N1354" t="s">
        <v>45</v>
      </c>
      <c r="O1354">
        <v>1.3</v>
      </c>
      <c r="P1354" t="s">
        <v>45</v>
      </c>
      <c r="Q1354">
        <v>37.1</v>
      </c>
      <c r="R1354" t="s">
        <v>45</v>
      </c>
      <c r="S1354">
        <v>4.8</v>
      </c>
      <c r="T1354" t="s">
        <v>45</v>
      </c>
      <c r="U1354" t="s">
        <v>645</v>
      </c>
    </row>
    <row r="1355" spans="1:21" x14ac:dyDescent="0.25">
      <c r="A1355">
        <v>1354</v>
      </c>
      <c r="B1355" t="s">
        <v>1565</v>
      </c>
      <c r="C1355" t="s">
        <v>190</v>
      </c>
      <c r="D1355" t="s">
        <v>191</v>
      </c>
      <c r="E1355">
        <v>3.1</v>
      </c>
      <c r="F1355" t="s">
        <v>158</v>
      </c>
      <c r="G1355">
        <v>2.2000000000000002</v>
      </c>
      <c r="H1355" t="s">
        <v>158</v>
      </c>
      <c r="I1355">
        <v>12.8</v>
      </c>
      <c r="J1355" t="s">
        <v>45</v>
      </c>
      <c r="K1355">
        <v>3.3</v>
      </c>
      <c r="L1355" t="s">
        <v>45</v>
      </c>
      <c r="M1355">
        <v>2.5</v>
      </c>
      <c r="N1355" t="s">
        <v>45</v>
      </c>
      <c r="O1355">
        <v>1.4</v>
      </c>
      <c r="P1355" t="s">
        <v>45</v>
      </c>
      <c r="Q1355">
        <v>44.7</v>
      </c>
      <c r="R1355" t="s">
        <v>45</v>
      </c>
      <c r="S1355">
        <v>2.8</v>
      </c>
      <c r="T1355" t="s">
        <v>45</v>
      </c>
      <c r="U1355" t="s">
        <v>645</v>
      </c>
    </row>
    <row r="1356" spans="1:21" x14ac:dyDescent="0.25">
      <c r="A1356">
        <v>1355</v>
      </c>
      <c r="B1356" t="s">
        <v>1566</v>
      </c>
      <c r="C1356" t="s">
        <v>190</v>
      </c>
      <c r="D1356" t="s">
        <v>191</v>
      </c>
      <c r="E1356">
        <v>4.5</v>
      </c>
      <c r="F1356" t="s">
        <v>158</v>
      </c>
      <c r="G1356">
        <v>2.1</v>
      </c>
      <c r="H1356" t="s">
        <v>158</v>
      </c>
      <c r="I1356">
        <v>14.6</v>
      </c>
      <c r="J1356" t="s">
        <v>45</v>
      </c>
      <c r="K1356">
        <v>8.6</v>
      </c>
      <c r="L1356" t="s">
        <v>45</v>
      </c>
      <c r="M1356">
        <v>3.3</v>
      </c>
      <c r="N1356" t="s">
        <v>45</v>
      </c>
      <c r="O1356">
        <v>2</v>
      </c>
      <c r="P1356" t="s">
        <v>45</v>
      </c>
      <c r="Q1356">
        <v>25.2</v>
      </c>
      <c r="R1356" t="s">
        <v>45</v>
      </c>
      <c r="S1356">
        <v>4.0999999999999996</v>
      </c>
      <c r="T1356" t="s">
        <v>45</v>
      </c>
      <c r="U1356" t="s">
        <v>645</v>
      </c>
    </row>
    <row r="1357" spans="1:21" x14ac:dyDescent="0.25">
      <c r="A1357">
        <v>1356</v>
      </c>
      <c r="B1357" t="s">
        <v>1567</v>
      </c>
      <c r="C1357" t="s">
        <v>190</v>
      </c>
      <c r="D1357" t="s">
        <v>191</v>
      </c>
      <c r="E1357">
        <v>6.9</v>
      </c>
      <c r="F1357" t="s">
        <v>158</v>
      </c>
      <c r="G1357">
        <v>3</v>
      </c>
      <c r="H1357" t="s">
        <v>158</v>
      </c>
      <c r="I1357">
        <v>10.199999999999999</v>
      </c>
      <c r="J1357" t="s">
        <v>45</v>
      </c>
      <c r="K1357">
        <v>5.9</v>
      </c>
      <c r="L1357" t="s">
        <v>45</v>
      </c>
      <c r="M1357">
        <v>1.4</v>
      </c>
      <c r="N1357" t="s">
        <v>45</v>
      </c>
      <c r="O1357">
        <v>1.3</v>
      </c>
      <c r="P1357" t="s">
        <v>45</v>
      </c>
      <c r="Q1357">
        <v>44.2</v>
      </c>
      <c r="R1357" t="s">
        <v>45</v>
      </c>
      <c r="S1357">
        <v>2.7</v>
      </c>
      <c r="T1357" t="s">
        <v>45</v>
      </c>
      <c r="U1357" t="s">
        <v>645</v>
      </c>
    </row>
    <row r="1358" spans="1:21" x14ac:dyDescent="0.25">
      <c r="A1358">
        <v>1357</v>
      </c>
      <c r="B1358" t="s">
        <v>1568</v>
      </c>
      <c r="C1358" t="s">
        <v>190</v>
      </c>
      <c r="D1358" t="s">
        <v>191</v>
      </c>
      <c r="E1358">
        <v>2.7</v>
      </c>
      <c r="F1358" t="s">
        <v>158</v>
      </c>
      <c r="G1358">
        <v>1.9</v>
      </c>
      <c r="H1358" t="s">
        <v>158</v>
      </c>
      <c r="I1358">
        <v>13.5</v>
      </c>
      <c r="J1358" t="s">
        <v>45</v>
      </c>
      <c r="K1358">
        <v>2.2000000000000002</v>
      </c>
      <c r="L1358" t="s">
        <v>45</v>
      </c>
      <c r="Q1358">
        <v>9</v>
      </c>
      <c r="R1358" t="s">
        <v>45</v>
      </c>
      <c r="S1358">
        <v>3.2</v>
      </c>
      <c r="T1358" t="s">
        <v>45</v>
      </c>
      <c r="U1358" t="s">
        <v>645</v>
      </c>
    </row>
    <row r="1359" spans="1:21" x14ac:dyDescent="0.25">
      <c r="A1359">
        <v>1358</v>
      </c>
      <c r="B1359" t="s">
        <v>1569</v>
      </c>
      <c r="C1359" t="s">
        <v>190</v>
      </c>
      <c r="D1359" t="s">
        <v>191</v>
      </c>
      <c r="E1359">
        <v>2.8</v>
      </c>
      <c r="F1359" t="s">
        <v>158</v>
      </c>
      <c r="G1359">
        <v>1.9</v>
      </c>
      <c r="H1359" t="s">
        <v>158</v>
      </c>
      <c r="I1359">
        <v>8</v>
      </c>
      <c r="J1359" t="s">
        <v>45</v>
      </c>
      <c r="K1359">
        <v>2.5</v>
      </c>
      <c r="L1359" t="s">
        <v>45</v>
      </c>
      <c r="M1359">
        <v>3.2</v>
      </c>
      <c r="N1359" t="s">
        <v>45</v>
      </c>
      <c r="O1359">
        <v>1</v>
      </c>
      <c r="P1359" t="s">
        <v>45</v>
      </c>
      <c r="Q1359">
        <v>28.8</v>
      </c>
      <c r="R1359" t="s">
        <v>45</v>
      </c>
      <c r="S1359">
        <v>2.6</v>
      </c>
      <c r="T1359" t="s">
        <v>45</v>
      </c>
      <c r="U1359" t="s">
        <v>645</v>
      </c>
    </row>
    <row r="1360" spans="1:21" x14ac:dyDescent="0.25">
      <c r="A1360">
        <v>1359</v>
      </c>
      <c r="B1360" t="s">
        <v>1570</v>
      </c>
      <c r="C1360" t="s">
        <v>190</v>
      </c>
      <c r="D1360" t="s">
        <v>191</v>
      </c>
      <c r="E1360">
        <v>3.8</v>
      </c>
      <c r="F1360" t="s">
        <v>158</v>
      </c>
      <c r="G1360">
        <v>2.2000000000000002</v>
      </c>
      <c r="H1360" t="s">
        <v>158</v>
      </c>
      <c r="I1360">
        <v>8.1</v>
      </c>
      <c r="J1360" t="s">
        <v>45</v>
      </c>
      <c r="K1360">
        <v>2.7</v>
      </c>
      <c r="L1360" t="s">
        <v>45</v>
      </c>
      <c r="Q1360">
        <v>35.4</v>
      </c>
      <c r="R1360" t="s">
        <v>45</v>
      </c>
      <c r="S1360">
        <v>5.3</v>
      </c>
      <c r="T1360" t="s">
        <v>45</v>
      </c>
      <c r="U1360" t="s">
        <v>645</v>
      </c>
    </row>
    <row r="1361" spans="1:21" x14ac:dyDescent="0.25">
      <c r="A1361">
        <v>1360</v>
      </c>
      <c r="B1361" t="s">
        <v>1571</v>
      </c>
      <c r="C1361" t="s">
        <v>190</v>
      </c>
      <c r="D1361" t="s">
        <v>191</v>
      </c>
      <c r="E1361">
        <v>8.9</v>
      </c>
      <c r="F1361" t="s">
        <v>158</v>
      </c>
      <c r="G1361">
        <v>3.2</v>
      </c>
      <c r="H1361" t="s">
        <v>158</v>
      </c>
      <c r="I1361">
        <v>10.9</v>
      </c>
      <c r="J1361" t="s">
        <v>45</v>
      </c>
      <c r="K1361">
        <v>3.6</v>
      </c>
      <c r="L1361" t="s">
        <v>45</v>
      </c>
      <c r="M1361">
        <v>6</v>
      </c>
      <c r="N1361" t="s">
        <v>45</v>
      </c>
      <c r="O1361">
        <v>1.6</v>
      </c>
      <c r="P1361" t="s">
        <v>45</v>
      </c>
      <c r="Q1361">
        <v>54.5</v>
      </c>
      <c r="R1361" t="s">
        <v>45</v>
      </c>
      <c r="S1361">
        <v>7.5</v>
      </c>
      <c r="T1361" t="s">
        <v>45</v>
      </c>
      <c r="U1361" t="s">
        <v>645</v>
      </c>
    </row>
    <row r="1362" spans="1:21" x14ac:dyDescent="0.25">
      <c r="A1362">
        <v>1361</v>
      </c>
      <c r="B1362" t="s">
        <v>1572</v>
      </c>
      <c r="C1362" t="s">
        <v>190</v>
      </c>
      <c r="D1362" t="s">
        <v>191</v>
      </c>
      <c r="E1362">
        <v>3.2</v>
      </c>
      <c r="F1362" t="s">
        <v>158</v>
      </c>
      <c r="G1362">
        <v>9.1999999999999993</v>
      </c>
      <c r="H1362" t="s">
        <v>158</v>
      </c>
      <c r="I1362">
        <v>9.1</v>
      </c>
      <c r="J1362" t="s">
        <v>45</v>
      </c>
      <c r="K1362">
        <v>1.8</v>
      </c>
      <c r="L1362" t="s">
        <v>45</v>
      </c>
      <c r="M1362">
        <v>5.7</v>
      </c>
      <c r="N1362" t="s">
        <v>45</v>
      </c>
      <c r="O1362">
        <v>1.2</v>
      </c>
      <c r="P1362" t="s">
        <v>45</v>
      </c>
      <c r="Q1362">
        <v>7.2</v>
      </c>
      <c r="R1362" t="s">
        <v>45</v>
      </c>
      <c r="S1362">
        <v>57.5</v>
      </c>
      <c r="T1362">
        <v>195</v>
      </c>
      <c r="U1362" t="s">
        <v>645</v>
      </c>
    </row>
    <row r="1363" spans="1:21" x14ac:dyDescent="0.25">
      <c r="A1363">
        <v>1362</v>
      </c>
      <c r="B1363" t="s">
        <v>1573</v>
      </c>
      <c r="C1363" t="s">
        <v>218</v>
      </c>
      <c r="D1363" t="s">
        <v>219</v>
      </c>
      <c r="E1363">
        <v>3</v>
      </c>
      <c r="F1363" t="s">
        <v>158</v>
      </c>
      <c r="G1363">
        <v>1.2</v>
      </c>
      <c r="H1363" t="s">
        <v>158</v>
      </c>
      <c r="I1363">
        <v>3.6</v>
      </c>
      <c r="J1363" t="s">
        <v>45</v>
      </c>
      <c r="K1363">
        <v>23.5</v>
      </c>
      <c r="L1363">
        <v>510</v>
      </c>
      <c r="M1363">
        <v>4.5</v>
      </c>
      <c r="N1363" t="s">
        <v>45</v>
      </c>
      <c r="O1363">
        <v>3.4</v>
      </c>
      <c r="P1363" t="s">
        <v>45</v>
      </c>
      <c r="Q1363">
        <v>64</v>
      </c>
      <c r="R1363">
        <v>520</v>
      </c>
      <c r="S1363">
        <v>5.2</v>
      </c>
      <c r="T1363" t="s">
        <v>45</v>
      </c>
      <c r="U1363" t="s">
        <v>645</v>
      </c>
    </row>
    <row r="1364" spans="1:21" x14ac:dyDescent="0.25">
      <c r="A1364">
        <v>1363</v>
      </c>
      <c r="B1364" t="s">
        <v>1574</v>
      </c>
      <c r="C1364" t="s">
        <v>218</v>
      </c>
      <c r="D1364" t="s">
        <v>219</v>
      </c>
      <c r="E1364">
        <v>4.7</v>
      </c>
      <c r="F1364" t="s">
        <v>158</v>
      </c>
      <c r="G1364">
        <v>2.4</v>
      </c>
      <c r="H1364" t="s">
        <v>158</v>
      </c>
      <c r="I1364">
        <v>3.2</v>
      </c>
      <c r="J1364" t="s">
        <v>45</v>
      </c>
      <c r="K1364">
        <v>5.2</v>
      </c>
      <c r="L1364" t="s">
        <v>45</v>
      </c>
      <c r="M1364">
        <v>19.8</v>
      </c>
      <c r="N1364">
        <v>585</v>
      </c>
      <c r="O1364">
        <v>7.5</v>
      </c>
      <c r="P1364" t="s">
        <v>45</v>
      </c>
      <c r="Q1364">
        <v>19.600000000000001</v>
      </c>
      <c r="R1364" t="s">
        <v>45</v>
      </c>
      <c r="S1364">
        <v>4.9000000000000004</v>
      </c>
      <c r="T1364" t="s">
        <v>45</v>
      </c>
      <c r="U1364" t="s">
        <v>645</v>
      </c>
    </row>
    <row r="1365" spans="1:21" x14ac:dyDescent="0.25">
      <c r="A1365">
        <v>1364</v>
      </c>
      <c r="B1365" t="s">
        <v>1575</v>
      </c>
      <c r="C1365" t="s">
        <v>331</v>
      </c>
      <c r="D1365" t="s">
        <v>332</v>
      </c>
      <c r="E1365">
        <v>5.3</v>
      </c>
      <c r="F1365" t="s">
        <v>158</v>
      </c>
      <c r="G1365">
        <v>3.1</v>
      </c>
      <c r="H1365" t="s">
        <v>158</v>
      </c>
      <c r="I1365">
        <v>5.7</v>
      </c>
      <c r="J1365" t="s">
        <v>45</v>
      </c>
      <c r="K1365">
        <v>1.3</v>
      </c>
      <c r="L1365" t="s">
        <v>45</v>
      </c>
      <c r="M1365">
        <v>1.2</v>
      </c>
      <c r="N1365" t="s">
        <v>45</v>
      </c>
      <c r="O1365">
        <v>1.1000000000000001</v>
      </c>
      <c r="P1365" t="s">
        <v>45</v>
      </c>
      <c r="Q1365">
        <v>5.5</v>
      </c>
      <c r="R1365" t="s">
        <v>45</v>
      </c>
      <c r="S1365">
        <v>5.6</v>
      </c>
      <c r="T1365" t="s">
        <v>45</v>
      </c>
      <c r="U1365" t="s">
        <v>645</v>
      </c>
    </row>
    <row r="1366" spans="1:21" x14ac:dyDescent="0.25">
      <c r="A1366">
        <v>1365</v>
      </c>
      <c r="B1366" t="s">
        <v>1576</v>
      </c>
      <c r="C1366" t="s">
        <v>331</v>
      </c>
      <c r="D1366" t="s">
        <v>332</v>
      </c>
      <c r="E1366">
        <v>4</v>
      </c>
      <c r="F1366" t="s">
        <v>158</v>
      </c>
      <c r="G1366">
        <v>1.9</v>
      </c>
      <c r="H1366" t="s">
        <v>158</v>
      </c>
      <c r="I1366">
        <v>7.1</v>
      </c>
      <c r="J1366" t="s">
        <v>45</v>
      </c>
      <c r="K1366">
        <v>1.1000000000000001</v>
      </c>
      <c r="L1366" t="s">
        <v>45</v>
      </c>
      <c r="M1366">
        <v>4.8</v>
      </c>
      <c r="N1366" t="s">
        <v>45</v>
      </c>
      <c r="O1366">
        <v>1.1000000000000001</v>
      </c>
      <c r="P1366" t="s">
        <v>45</v>
      </c>
      <c r="Q1366">
        <v>5.3</v>
      </c>
      <c r="R1366" t="s">
        <v>45</v>
      </c>
      <c r="S1366">
        <v>5.6</v>
      </c>
      <c r="T1366" t="s">
        <v>45</v>
      </c>
      <c r="U1366" t="s">
        <v>645</v>
      </c>
    </row>
    <row r="1367" spans="1:21" x14ac:dyDescent="0.25">
      <c r="A1367">
        <v>1366</v>
      </c>
      <c r="B1367" t="s">
        <v>1577</v>
      </c>
      <c r="C1367" t="s">
        <v>331</v>
      </c>
      <c r="D1367" t="s">
        <v>332</v>
      </c>
      <c r="E1367">
        <v>5.9</v>
      </c>
      <c r="F1367" t="s">
        <v>158</v>
      </c>
      <c r="G1367">
        <v>3.9</v>
      </c>
      <c r="H1367" t="s">
        <v>158</v>
      </c>
      <c r="I1367">
        <v>17.899999999999999</v>
      </c>
      <c r="J1367" t="s">
        <v>45</v>
      </c>
      <c r="K1367">
        <v>1.3</v>
      </c>
      <c r="L1367" t="s">
        <v>45</v>
      </c>
      <c r="M1367">
        <v>5.2</v>
      </c>
      <c r="N1367" t="s">
        <v>45</v>
      </c>
      <c r="O1367">
        <v>2.4</v>
      </c>
      <c r="P1367" t="s">
        <v>45</v>
      </c>
      <c r="Q1367">
        <v>9.1</v>
      </c>
      <c r="R1367" t="s">
        <v>45</v>
      </c>
      <c r="S1367">
        <v>6.4</v>
      </c>
      <c r="T1367" t="s">
        <v>45</v>
      </c>
      <c r="U1367" t="s">
        <v>645</v>
      </c>
    </row>
    <row r="1368" spans="1:21" x14ac:dyDescent="0.25">
      <c r="A1368">
        <v>1367</v>
      </c>
      <c r="B1368" t="s">
        <v>1578</v>
      </c>
      <c r="C1368" t="s">
        <v>1214</v>
      </c>
      <c r="D1368" t="s">
        <v>1215</v>
      </c>
      <c r="E1368">
        <v>8.8000000000000007</v>
      </c>
      <c r="F1368" t="s">
        <v>158</v>
      </c>
      <c r="G1368">
        <v>6.2</v>
      </c>
      <c r="H1368" t="s">
        <v>158</v>
      </c>
      <c r="I1368">
        <v>5.3</v>
      </c>
      <c r="J1368" t="s">
        <v>45</v>
      </c>
      <c r="K1368">
        <v>2.8</v>
      </c>
      <c r="L1368" t="s">
        <v>45</v>
      </c>
      <c r="M1368">
        <v>1.8</v>
      </c>
      <c r="N1368" t="s">
        <v>45</v>
      </c>
      <c r="O1368">
        <v>5.8</v>
      </c>
      <c r="P1368" t="s">
        <v>45</v>
      </c>
      <c r="Q1368">
        <v>22</v>
      </c>
      <c r="R1368" t="s">
        <v>45</v>
      </c>
      <c r="S1368">
        <v>16.899999999999999</v>
      </c>
      <c r="T1368" t="s">
        <v>45</v>
      </c>
      <c r="U1368" t="s">
        <v>645</v>
      </c>
    </row>
    <row r="1369" spans="1:21" x14ac:dyDescent="0.25">
      <c r="A1369">
        <v>1368</v>
      </c>
      <c r="B1369" t="s">
        <v>1579</v>
      </c>
      <c r="C1369" t="s">
        <v>62</v>
      </c>
      <c r="D1369" t="s">
        <v>63</v>
      </c>
      <c r="E1369">
        <v>8.1999999999999993</v>
      </c>
      <c r="F1369" t="s">
        <v>158</v>
      </c>
      <c r="G1369">
        <v>2.2000000000000002</v>
      </c>
      <c r="H1369" t="s">
        <v>158</v>
      </c>
      <c r="I1369">
        <v>6.5</v>
      </c>
      <c r="J1369" t="s">
        <v>45</v>
      </c>
      <c r="K1369">
        <v>4.3</v>
      </c>
      <c r="L1369" t="s">
        <v>45</v>
      </c>
      <c r="M1369">
        <v>10.3</v>
      </c>
      <c r="N1369" t="s">
        <v>45</v>
      </c>
      <c r="O1369">
        <v>7.7</v>
      </c>
      <c r="P1369" t="s">
        <v>45</v>
      </c>
      <c r="Q1369">
        <v>51.1</v>
      </c>
      <c r="R1369" t="s">
        <v>45</v>
      </c>
      <c r="S1369">
        <v>2.7</v>
      </c>
      <c r="T1369" t="s">
        <v>45</v>
      </c>
      <c r="U1369" t="s">
        <v>645</v>
      </c>
    </row>
    <row r="1370" spans="1:21" x14ac:dyDescent="0.25">
      <c r="A1370">
        <v>1369</v>
      </c>
      <c r="B1370" t="s">
        <v>1580</v>
      </c>
      <c r="C1370" t="s">
        <v>967</v>
      </c>
      <c r="D1370" t="s">
        <v>968</v>
      </c>
      <c r="E1370">
        <v>4.9000000000000004</v>
      </c>
      <c r="F1370" t="s">
        <v>158</v>
      </c>
      <c r="G1370">
        <v>1.2</v>
      </c>
      <c r="H1370" t="s">
        <v>158</v>
      </c>
      <c r="I1370">
        <v>16.3</v>
      </c>
      <c r="J1370" t="s">
        <v>45</v>
      </c>
      <c r="K1370">
        <v>1.8</v>
      </c>
      <c r="L1370" t="s">
        <v>45</v>
      </c>
      <c r="Q1370">
        <v>10.5</v>
      </c>
      <c r="R1370" t="s">
        <v>45</v>
      </c>
      <c r="U1370" t="s">
        <v>645</v>
      </c>
    </row>
    <row r="1371" spans="1:21" x14ac:dyDescent="0.25">
      <c r="A1371">
        <v>1370</v>
      </c>
      <c r="B1371" t="s">
        <v>1581</v>
      </c>
      <c r="C1371" t="s">
        <v>967</v>
      </c>
      <c r="D1371" t="s">
        <v>968</v>
      </c>
      <c r="E1371">
        <v>6.2</v>
      </c>
      <c r="F1371" t="s">
        <v>158</v>
      </c>
      <c r="G1371">
        <v>1.4</v>
      </c>
      <c r="H1371" t="s">
        <v>158</v>
      </c>
      <c r="I1371">
        <v>16.899999999999999</v>
      </c>
      <c r="J1371" t="s">
        <v>45</v>
      </c>
      <c r="K1371">
        <v>4.3</v>
      </c>
      <c r="L1371" t="s">
        <v>45</v>
      </c>
      <c r="M1371">
        <v>6.9</v>
      </c>
      <c r="N1371" t="s">
        <v>45</v>
      </c>
      <c r="O1371">
        <v>2.2999999999999998</v>
      </c>
      <c r="P1371" t="s">
        <v>45</v>
      </c>
      <c r="Q1371">
        <v>79.5</v>
      </c>
      <c r="R1371">
        <v>328</v>
      </c>
      <c r="S1371">
        <v>19.7</v>
      </c>
      <c r="T1371">
        <v>596</v>
      </c>
      <c r="U1371" t="s">
        <v>645</v>
      </c>
    </row>
    <row r="1372" spans="1:21" x14ac:dyDescent="0.25">
      <c r="A1372">
        <v>1371</v>
      </c>
      <c r="B1372" t="s">
        <v>1582</v>
      </c>
      <c r="C1372" t="s">
        <v>62</v>
      </c>
      <c r="D1372" t="s">
        <v>63</v>
      </c>
      <c r="E1372">
        <v>7.9</v>
      </c>
      <c r="F1372" t="s">
        <v>158</v>
      </c>
      <c r="G1372">
        <v>4.5</v>
      </c>
      <c r="H1372" t="s">
        <v>158</v>
      </c>
      <c r="I1372">
        <v>1.9</v>
      </c>
      <c r="J1372" t="s">
        <v>45</v>
      </c>
      <c r="K1372">
        <v>2</v>
      </c>
      <c r="L1372" t="s">
        <v>45</v>
      </c>
      <c r="M1372">
        <v>28.6</v>
      </c>
      <c r="N1372">
        <v>491</v>
      </c>
      <c r="O1372">
        <v>31.4</v>
      </c>
      <c r="P1372">
        <v>418</v>
      </c>
      <c r="Q1372">
        <v>5.3</v>
      </c>
      <c r="R1372" t="s">
        <v>45</v>
      </c>
      <c r="S1372">
        <v>4.4000000000000004</v>
      </c>
      <c r="T1372" t="s">
        <v>45</v>
      </c>
      <c r="U1372" t="s">
        <v>645</v>
      </c>
    </row>
    <row r="1373" spans="1:21" x14ac:dyDescent="0.25">
      <c r="A1373">
        <v>1372</v>
      </c>
      <c r="B1373" t="s">
        <v>1583</v>
      </c>
      <c r="C1373" t="s">
        <v>62</v>
      </c>
      <c r="D1373" t="s">
        <v>63</v>
      </c>
      <c r="E1373">
        <v>11.7</v>
      </c>
      <c r="F1373" t="s">
        <v>158</v>
      </c>
      <c r="G1373">
        <v>2.9</v>
      </c>
      <c r="H1373" t="s">
        <v>158</v>
      </c>
      <c r="I1373">
        <v>3.2</v>
      </c>
      <c r="J1373" t="s">
        <v>45</v>
      </c>
      <c r="K1373">
        <v>3.1</v>
      </c>
      <c r="L1373" t="s">
        <v>45</v>
      </c>
      <c r="M1373">
        <v>11</v>
      </c>
      <c r="N1373" t="s">
        <v>45</v>
      </c>
      <c r="O1373">
        <v>1.6</v>
      </c>
      <c r="P1373" t="s">
        <v>45</v>
      </c>
      <c r="Q1373">
        <v>42.8</v>
      </c>
      <c r="R1373" t="s">
        <v>45</v>
      </c>
      <c r="S1373">
        <v>21.5</v>
      </c>
      <c r="T1373">
        <v>555</v>
      </c>
      <c r="U1373" t="s">
        <v>645</v>
      </c>
    </row>
    <row r="1374" spans="1:21" x14ac:dyDescent="0.25">
      <c r="A1374">
        <v>1373</v>
      </c>
      <c r="B1374" t="s">
        <v>1584</v>
      </c>
      <c r="C1374" t="s">
        <v>1134</v>
      </c>
      <c r="D1374" t="s">
        <v>1135</v>
      </c>
      <c r="E1374">
        <v>3.3</v>
      </c>
      <c r="F1374" t="s">
        <v>158</v>
      </c>
      <c r="G1374">
        <v>5</v>
      </c>
      <c r="H1374" t="s">
        <v>158</v>
      </c>
      <c r="I1374">
        <v>13.8</v>
      </c>
      <c r="J1374" t="s">
        <v>45</v>
      </c>
      <c r="K1374">
        <v>1.9</v>
      </c>
      <c r="L1374" t="s">
        <v>45</v>
      </c>
      <c r="M1374">
        <v>1.1000000000000001</v>
      </c>
      <c r="N1374" t="s">
        <v>45</v>
      </c>
      <c r="O1374">
        <v>1</v>
      </c>
      <c r="P1374" t="s">
        <v>45</v>
      </c>
      <c r="Q1374">
        <v>15.1</v>
      </c>
      <c r="R1374" t="s">
        <v>45</v>
      </c>
      <c r="S1374">
        <v>42.9</v>
      </c>
      <c r="T1374">
        <v>299</v>
      </c>
      <c r="U1374" t="s">
        <v>645</v>
      </c>
    </row>
    <row r="1375" spans="1:21" x14ac:dyDescent="0.25">
      <c r="A1375">
        <v>1374</v>
      </c>
      <c r="B1375" t="s">
        <v>1585</v>
      </c>
      <c r="C1375" t="s">
        <v>1134</v>
      </c>
      <c r="D1375" t="s">
        <v>1135</v>
      </c>
      <c r="E1375">
        <v>4</v>
      </c>
      <c r="F1375" t="s">
        <v>158</v>
      </c>
      <c r="G1375">
        <v>5</v>
      </c>
      <c r="H1375" t="s">
        <v>158</v>
      </c>
      <c r="I1375">
        <v>14</v>
      </c>
      <c r="J1375" t="s">
        <v>45</v>
      </c>
      <c r="K1375">
        <v>1.4</v>
      </c>
      <c r="L1375" t="s">
        <v>45</v>
      </c>
      <c r="M1375">
        <v>1.1000000000000001</v>
      </c>
      <c r="N1375" t="s">
        <v>45</v>
      </c>
      <c r="Q1375">
        <v>17.399999999999999</v>
      </c>
      <c r="R1375" t="s">
        <v>45</v>
      </c>
      <c r="S1375">
        <v>41.4</v>
      </c>
      <c r="T1375">
        <v>315</v>
      </c>
      <c r="U1375" t="s">
        <v>645</v>
      </c>
    </row>
    <row r="1376" spans="1:21" x14ac:dyDescent="0.25">
      <c r="A1376">
        <v>1375</v>
      </c>
      <c r="B1376" t="s">
        <v>1586</v>
      </c>
      <c r="C1376" t="s">
        <v>22</v>
      </c>
      <c r="D1376" t="s">
        <v>23</v>
      </c>
      <c r="E1376">
        <v>3</v>
      </c>
      <c r="F1376" t="s">
        <v>158</v>
      </c>
      <c r="G1376">
        <v>1.2</v>
      </c>
      <c r="H1376" t="s">
        <v>158</v>
      </c>
      <c r="I1376">
        <v>10.3</v>
      </c>
      <c r="J1376" t="s">
        <v>45</v>
      </c>
      <c r="K1376">
        <v>1.3</v>
      </c>
      <c r="L1376" t="s">
        <v>45</v>
      </c>
      <c r="M1376">
        <v>18.3</v>
      </c>
      <c r="N1376">
        <v>600</v>
      </c>
      <c r="O1376">
        <v>12.2</v>
      </c>
      <c r="P1376" t="s">
        <v>45</v>
      </c>
      <c r="Q1376">
        <v>3.9</v>
      </c>
      <c r="R1376" t="s">
        <v>45</v>
      </c>
      <c r="S1376">
        <v>4.3</v>
      </c>
      <c r="T1376" t="s">
        <v>45</v>
      </c>
      <c r="U1376" t="s">
        <v>645</v>
      </c>
    </row>
    <row r="1377" spans="1:21" x14ac:dyDescent="0.25">
      <c r="A1377">
        <v>1376</v>
      </c>
      <c r="B1377" t="s">
        <v>1587</v>
      </c>
      <c r="C1377" t="s">
        <v>1382</v>
      </c>
      <c r="D1377" t="s">
        <v>1383</v>
      </c>
      <c r="E1377">
        <v>10.199999999999999</v>
      </c>
      <c r="F1377" t="s">
        <v>158</v>
      </c>
      <c r="G1377">
        <v>8.6</v>
      </c>
      <c r="H1377" t="s">
        <v>158</v>
      </c>
      <c r="I1377">
        <v>3.4</v>
      </c>
      <c r="J1377" t="s">
        <v>45</v>
      </c>
      <c r="K1377">
        <v>2.9</v>
      </c>
      <c r="L1377" t="s">
        <v>45</v>
      </c>
      <c r="M1377">
        <v>1.2</v>
      </c>
      <c r="N1377" t="s">
        <v>45</v>
      </c>
      <c r="O1377">
        <v>1.2</v>
      </c>
      <c r="P1377" t="s">
        <v>45</v>
      </c>
      <c r="Q1377">
        <v>14.7</v>
      </c>
      <c r="R1377" t="s">
        <v>45</v>
      </c>
      <c r="S1377">
        <v>69.599999999999994</v>
      </c>
      <c r="T1377">
        <v>140</v>
      </c>
      <c r="U1377" t="s">
        <v>645</v>
      </c>
    </row>
    <row r="1378" spans="1:21" x14ac:dyDescent="0.25">
      <c r="A1378">
        <v>1377</v>
      </c>
      <c r="B1378" t="s">
        <v>1588</v>
      </c>
      <c r="C1378" t="s">
        <v>1589</v>
      </c>
      <c r="D1378" t="s">
        <v>1590</v>
      </c>
      <c r="E1378">
        <v>9.1999999999999993</v>
      </c>
      <c r="F1378" t="s">
        <v>158</v>
      </c>
      <c r="G1378">
        <v>6.2</v>
      </c>
      <c r="H1378" t="s">
        <v>158</v>
      </c>
      <c r="I1378">
        <v>3.5</v>
      </c>
      <c r="J1378" t="s">
        <v>45</v>
      </c>
      <c r="K1378">
        <v>5.5</v>
      </c>
      <c r="L1378" t="s">
        <v>45</v>
      </c>
      <c r="M1378">
        <v>6.1</v>
      </c>
      <c r="N1378" t="s">
        <v>45</v>
      </c>
      <c r="O1378">
        <v>1.9</v>
      </c>
      <c r="P1378" t="s">
        <v>45</v>
      </c>
      <c r="Q1378">
        <v>51.1</v>
      </c>
      <c r="R1378" t="s">
        <v>45</v>
      </c>
      <c r="S1378">
        <v>88.7</v>
      </c>
      <c r="T1378">
        <v>77</v>
      </c>
      <c r="U1378" t="s">
        <v>645</v>
      </c>
    </row>
    <row r="1379" spans="1:21" x14ac:dyDescent="0.25">
      <c r="A1379">
        <v>1378</v>
      </c>
      <c r="B1379" t="s">
        <v>1591</v>
      </c>
      <c r="C1379" t="s">
        <v>41</v>
      </c>
      <c r="D1379" t="s">
        <v>42</v>
      </c>
      <c r="E1379">
        <v>3.2</v>
      </c>
      <c r="F1379" t="s">
        <v>158</v>
      </c>
      <c r="G1379">
        <v>1.8</v>
      </c>
      <c r="H1379" t="s">
        <v>158</v>
      </c>
      <c r="I1379">
        <v>11.1</v>
      </c>
      <c r="J1379" t="s">
        <v>45</v>
      </c>
      <c r="K1379">
        <v>2.4</v>
      </c>
      <c r="L1379" t="s">
        <v>45</v>
      </c>
      <c r="M1379">
        <v>8.3000000000000007</v>
      </c>
      <c r="N1379" t="s">
        <v>45</v>
      </c>
      <c r="O1379">
        <v>35.200000000000003</v>
      </c>
      <c r="P1379">
        <v>391</v>
      </c>
      <c r="Q1379">
        <v>8.6</v>
      </c>
      <c r="R1379" t="s">
        <v>45</v>
      </c>
      <c r="S1379">
        <v>15.7</v>
      </c>
      <c r="T1379" t="s">
        <v>45</v>
      </c>
      <c r="U1379" t="s">
        <v>645</v>
      </c>
    </row>
    <row r="1380" spans="1:21" x14ac:dyDescent="0.25">
      <c r="A1380">
        <v>1379</v>
      </c>
      <c r="B1380" t="s">
        <v>1592</v>
      </c>
      <c r="C1380" t="s">
        <v>454</v>
      </c>
      <c r="D1380" t="s">
        <v>455</v>
      </c>
      <c r="E1380">
        <v>10.3</v>
      </c>
      <c r="F1380" t="s">
        <v>158</v>
      </c>
      <c r="G1380">
        <v>15.7</v>
      </c>
      <c r="H1380" t="s">
        <v>158</v>
      </c>
      <c r="I1380">
        <v>1.6</v>
      </c>
      <c r="J1380" t="s">
        <v>45</v>
      </c>
      <c r="K1380">
        <v>4.4000000000000004</v>
      </c>
      <c r="L1380" t="s">
        <v>45</v>
      </c>
      <c r="M1380">
        <v>4.2</v>
      </c>
      <c r="N1380" t="s">
        <v>45</v>
      </c>
      <c r="O1380">
        <v>1.1000000000000001</v>
      </c>
      <c r="P1380" t="s">
        <v>45</v>
      </c>
      <c r="Q1380">
        <v>36.4</v>
      </c>
      <c r="R1380" t="s">
        <v>45</v>
      </c>
      <c r="S1380">
        <v>13.6</v>
      </c>
      <c r="T1380" t="s">
        <v>45</v>
      </c>
      <c r="U1380" t="s">
        <v>645</v>
      </c>
    </row>
    <row r="1381" spans="1:21" x14ac:dyDescent="0.25">
      <c r="A1381">
        <v>1380</v>
      </c>
      <c r="B1381" t="s">
        <v>1593</v>
      </c>
      <c r="C1381" t="s">
        <v>1594</v>
      </c>
      <c r="D1381" t="s">
        <v>1595</v>
      </c>
      <c r="E1381">
        <v>5.8</v>
      </c>
      <c r="F1381" t="s">
        <v>158</v>
      </c>
      <c r="G1381">
        <v>6.2</v>
      </c>
      <c r="H1381" t="s">
        <v>158</v>
      </c>
      <c r="I1381">
        <v>10.6</v>
      </c>
      <c r="J1381" t="s">
        <v>45</v>
      </c>
      <c r="K1381">
        <v>2.6</v>
      </c>
      <c r="L1381" t="s">
        <v>45</v>
      </c>
      <c r="O1381">
        <v>1.7</v>
      </c>
      <c r="P1381" t="s">
        <v>45</v>
      </c>
      <c r="Q1381">
        <v>34.200000000000003</v>
      </c>
      <c r="R1381" t="s">
        <v>45</v>
      </c>
      <c r="U1381" t="s">
        <v>645</v>
      </c>
    </row>
    <row r="1382" spans="1:21" x14ac:dyDescent="0.25">
      <c r="A1382">
        <v>1381</v>
      </c>
      <c r="B1382" t="s">
        <v>1596</v>
      </c>
      <c r="C1382" t="s">
        <v>1358</v>
      </c>
      <c r="D1382" t="s">
        <v>1359</v>
      </c>
      <c r="E1382">
        <v>3.5</v>
      </c>
      <c r="F1382" t="s">
        <v>158</v>
      </c>
      <c r="G1382">
        <v>2.7</v>
      </c>
      <c r="H1382" t="s">
        <v>158</v>
      </c>
      <c r="I1382">
        <v>13.2</v>
      </c>
      <c r="J1382" t="s">
        <v>45</v>
      </c>
      <c r="K1382">
        <v>3.5</v>
      </c>
      <c r="L1382" t="s">
        <v>45</v>
      </c>
      <c r="M1382">
        <v>1</v>
      </c>
      <c r="N1382" t="s">
        <v>45</v>
      </c>
      <c r="O1382">
        <v>1.1000000000000001</v>
      </c>
      <c r="P1382" t="s">
        <v>45</v>
      </c>
      <c r="Q1382">
        <v>37.4</v>
      </c>
      <c r="R1382" t="s">
        <v>45</v>
      </c>
      <c r="S1382">
        <v>13.3</v>
      </c>
      <c r="T1382" t="s">
        <v>45</v>
      </c>
      <c r="U1382" t="s">
        <v>645</v>
      </c>
    </row>
    <row r="1383" spans="1:21" x14ac:dyDescent="0.25">
      <c r="A1383">
        <v>1382</v>
      </c>
      <c r="B1383" t="s">
        <v>1597</v>
      </c>
      <c r="C1383" t="s">
        <v>22</v>
      </c>
      <c r="D1383" t="s">
        <v>23</v>
      </c>
      <c r="E1383">
        <v>3</v>
      </c>
      <c r="F1383" t="s">
        <v>158</v>
      </c>
      <c r="G1383">
        <v>6.2</v>
      </c>
      <c r="H1383" t="s">
        <v>158</v>
      </c>
      <c r="I1383">
        <v>14.3</v>
      </c>
      <c r="J1383" t="s">
        <v>45</v>
      </c>
      <c r="K1383">
        <v>10.5</v>
      </c>
      <c r="L1383" t="s">
        <v>45</v>
      </c>
      <c r="M1383">
        <v>3.1</v>
      </c>
      <c r="N1383" t="s">
        <v>45</v>
      </c>
      <c r="O1383">
        <v>3.3</v>
      </c>
      <c r="P1383" t="s">
        <v>45</v>
      </c>
      <c r="Q1383">
        <v>41.4</v>
      </c>
      <c r="R1383" t="s">
        <v>45</v>
      </c>
      <c r="S1383">
        <v>10.6</v>
      </c>
      <c r="T1383" t="s">
        <v>45</v>
      </c>
      <c r="U1383" t="s">
        <v>645</v>
      </c>
    </row>
    <row r="1384" spans="1:21" x14ac:dyDescent="0.25">
      <c r="A1384">
        <v>1383</v>
      </c>
      <c r="B1384" t="s">
        <v>1598</v>
      </c>
      <c r="C1384" t="s">
        <v>1358</v>
      </c>
      <c r="D1384" t="s">
        <v>1359</v>
      </c>
      <c r="E1384">
        <v>4.9000000000000004</v>
      </c>
      <c r="F1384" t="s">
        <v>158</v>
      </c>
      <c r="G1384">
        <v>4.4000000000000004</v>
      </c>
      <c r="H1384" t="s">
        <v>158</v>
      </c>
      <c r="I1384">
        <v>14.4</v>
      </c>
      <c r="J1384" t="s">
        <v>45</v>
      </c>
      <c r="K1384">
        <v>2.9</v>
      </c>
      <c r="L1384" t="s">
        <v>45</v>
      </c>
      <c r="O1384">
        <v>7</v>
      </c>
      <c r="P1384" t="s">
        <v>45</v>
      </c>
      <c r="Q1384">
        <v>50.6</v>
      </c>
      <c r="R1384" t="s">
        <v>45</v>
      </c>
      <c r="S1384">
        <v>12.1</v>
      </c>
      <c r="T1384" t="s">
        <v>45</v>
      </c>
      <c r="U1384" t="s">
        <v>645</v>
      </c>
    </row>
    <row r="1385" spans="1:21" x14ac:dyDescent="0.25">
      <c r="A1385">
        <v>1384</v>
      </c>
      <c r="B1385" t="s">
        <v>1599</v>
      </c>
      <c r="C1385" t="s">
        <v>22</v>
      </c>
      <c r="D1385" t="s">
        <v>23</v>
      </c>
      <c r="E1385">
        <v>5.6</v>
      </c>
      <c r="F1385" t="s">
        <v>158</v>
      </c>
      <c r="G1385">
        <v>5.0999999999999996</v>
      </c>
      <c r="H1385" t="s">
        <v>158</v>
      </c>
      <c r="I1385">
        <v>5.3</v>
      </c>
      <c r="J1385" t="s">
        <v>45</v>
      </c>
      <c r="K1385">
        <v>13.1</v>
      </c>
      <c r="L1385" t="s">
        <v>45</v>
      </c>
      <c r="M1385">
        <v>7.2</v>
      </c>
      <c r="N1385" t="s">
        <v>45</v>
      </c>
      <c r="O1385">
        <v>6.1</v>
      </c>
      <c r="P1385" t="s">
        <v>45</v>
      </c>
      <c r="Q1385">
        <v>61.4</v>
      </c>
      <c r="R1385">
        <v>553</v>
      </c>
      <c r="S1385">
        <v>12.6</v>
      </c>
      <c r="T1385" t="s">
        <v>45</v>
      </c>
      <c r="U1385" t="s">
        <v>645</v>
      </c>
    </row>
    <row r="1386" spans="1:21" x14ac:dyDescent="0.25">
      <c r="A1386">
        <v>1385</v>
      </c>
      <c r="B1386" t="s">
        <v>1600</v>
      </c>
      <c r="C1386" t="s">
        <v>22</v>
      </c>
      <c r="D1386" t="s">
        <v>23</v>
      </c>
      <c r="E1386">
        <v>3.2</v>
      </c>
      <c r="F1386" t="s">
        <v>158</v>
      </c>
      <c r="G1386">
        <v>5.2</v>
      </c>
      <c r="H1386" t="s">
        <v>158</v>
      </c>
      <c r="I1386">
        <v>8.9</v>
      </c>
      <c r="J1386" t="s">
        <v>45</v>
      </c>
      <c r="K1386">
        <v>10.9</v>
      </c>
      <c r="L1386" t="s">
        <v>45</v>
      </c>
      <c r="M1386">
        <v>8.1</v>
      </c>
      <c r="N1386" t="s">
        <v>45</v>
      </c>
      <c r="O1386">
        <v>2.6</v>
      </c>
      <c r="P1386" t="s">
        <v>45</v>
      </c>
      <c r="Q1386">
        <v>40.200000000000003</v>
      </c>
      <c r="R1386" t="s">
        <v>45</v>
      </c>
      <c r="S1386">
        <v>4</v>
      </c>
      <c r="T1386" t="s">
        <v>45</v>
      </c>
      <c r="U1386" t="s">
        <v>645</v>
      </c>
    </row>
    <row r="1387" spans="1:21" x14ac:dyDescent="0.25">
      <c r="A1387">
        <v>1386</v>
      </c>
      <c r="B1387" t="s">
        <v>1601</v>
      </c>
      <c r="C1387" t="s">
        <v>73</v>
      </c>
      <c r="D1387" t="s">
        <v>74</v>
      </c>
      <c r="E1387">
        <v>3.4</v>
      </c>
      <c r="F1387" t="s">
        <v>158</v>
      </c>
      <c r="G1387">
        <v>15.1</v>
      </c>
      <c r="H1387" t="s">
        <v>158</v>
      </c>
      <c r="I1387">
        <v>3</v>
      </c>
      <c r="J1387" t="s">
        <v>45</v>
      </c>
      <c r="L1387" t="s">
        <v>45</v>
      </c>
      <c r="S1387">
        <v>12.8</v>
      </c>
      <c r="T1387" t="s">
        <v>45</v>
      </c>
      <c r="U1387" t="s">
        <v>645</v>
      </c>
    </row>
    <row r="1388" spans="1:21" x14ac:dyDescent="0.25">
      <c r="A1388">
        <v>1387</v>
      </c>
      <c r="B1388" t="s">
        <v>1602</v>
      </c>
      <c r="C1388" t="s">
        <v>1358</v>
      </c>
      <c r="D1388" t="s">
        <v>1359</v>
      </c>
      <c r="E1388">
        <v>7.9</v>
      </c>
      <c r="F1388" t="s">
        <v>158</v>
      </c>
      <c r="G1388">
        <v>4.5999999999999996</v>
      </c>
      <c r="H1388" t="s">
        <v>158</v>
      </c>
      <c r="I1388">
        <v>10.199999999999999</v>
      </c>
      <c r="J1388" t="s">
        <v>45</v>
      </c>
      <c r="K1388">
        <v>3.5</v>
      </c>
      <c r="L1388" t="s">
        <v>45</v>
      </c>
      <c r="Q1388">
        <v>80.5</v>
      </c>
      <c r="R1388">
        <v>315</v>
      </c>
      <c r="S1388">
        <v>10.3</v>
      </c>
      <c r="T1388" t="s">
        <v>45</v>
      </c>
      <c r="U1388" t="s">
        <v>645</v>
      </c>
    </row>
    <row r="1389" spans="1:21" x14ac:dyDescent="0.25">
      <c r="A1389">
        <v>1388</v>
      </c>
      <c r="B1389" t="s">
        <v>1603</v>
      </c>
      <c r="C1389" t="s">
        <v>398</v>
      </c>
      <c r="D1389" t="s">
        <v>399</v>
      </c>
      <c r="E1389">
        <v>3.9</v>
      </c>
      <c r="F1389" t="s">
        <v>158</v>
      </c>
      <c r="G1389">
        <v>1.1000000000000001</v>
      </c>
      <c r="H1389" t="s">
        <v>158</v>
      </c>
      <c r="I1389">
        <v>19.399999999999999</v>
      </c>
      <c r="J1389" t="s">
        <v>45</v>
      </c>
      <c r="K1389">
        <v>2.4</v>
      </c>
      <c r="L1389" t="s">
        <v>45</v>
      </c>
      <c r="O1389">
        <v>1.9</v>
      </c>
      <c r="P1389" t="s">
        <v>45</v>
      </c>
      <c r="Q1389">
        <v>28.2</v>
      </c>
      <c r="R1389" t="s">
        <v>45</v>
      </c>
      <c r="S1389">
        <v>4.8</v>
      </c>
      <c r="T1389" t="s">
        <v>45</v>
      </c>
      <c r="U1389" t="s">
        <v>645</v>
      </c>
    </row>
    <row r="1390" spans="1:21" x14ac:dyDescent="0.25">
      <c r="A1390">
        <v>1389</v>
      </c>
      <c r="B1390" t="s">
        <v>1604</v>
      </c>
      <c r="C1390" t="s">
        <v>1605</v>
      </c>
      <c r="D1390" t="s">
        <v>1606</v>
      </c>
      <c r="E1390">
        <v>4.8</v>
      </c>
      <c r="F1390" t="s">
        <v>158</v>
      </c>
      <c r="G1390">
        <v>3.2</v>
      </c>
      <c r="H1390" t="s">
        <v>158</v>
      </c>
      <c r="I1390">
        <v>4.0999999999999996</v>
      </c>
      <c r="J1390" t="s">
        <v>45</v>
      </c>
      <c r="K1390">
        <v>2.1</v>
      </c>
      <c r="L1390" t="s">
        <v>45</v>
      </c>
      <c r="O1390">
        <v>3.3</v>
      </c>
      <c r="P1390" t="s">
        <v>45</v>
      </c>
      <c r="Q1390">
        <v>38.9</v>
      </c>
      <c r="R1390" t="s">
        <v>45</v>
      </c>
      <c r="U1390" t="s">
        <v>645</v>
      </c>
    </row>
    <row r="1391" spans="1:21" x14ac:dyDescent="0.25">
      <c r="A1391">
        <v>1390</v>
      </c>
      <c r="B1391" t="s">
        <v>1607</v>
      </c>
      <c r="C1391" t="s">
        <v>398</v>
      </c>
      <c r="D1391" t="s">
        <v>399</v>
      </c>
      <c r="E1391">
        <v>5</v>
      </c>
      <c r="F1391" t="s">
        <v>158</v>
      </c>
      <c r="G1391">
        <v>3.9</v>
      </c>
      <c r="H1391" t="s">
        <v>158</v>
      </c>
      <c r="I1391">
        <v>14.9</v>
      </c>
      <c r="J1391" t="s">
        <v>45</v>
      </c>
      <c r="K1391">
        <v>4.0999999999999996</v>
      </c>
      <c r="L1391" t="s">
        <v>45</v>
      </c>
      <c r="M1391">
        <v>3.1</v>
      </c>
      <c r="N1391" t="s">
        <v>45</v>
      </c>
      <c r="O1391">
        <v>3.3</v>
      </c>
      <c r="P1391" t="s">
        <v>45</v>
      </c>
      <c r="Q1391">
        <v>54.8</v>
      </c>
      <c r="R1391" t="s">
        <v>45</v>
      </c>
      <c r="S1391">
        <v>4.5</v>
      </c>
      <c r="T1391" t="s">
        <v>45</v>
      </c>
      <c r="U1391" t="s">
        <v>645</v>
      </c>
    </row>
    <row r="1392" spans="1:21" x14ac:dyDescent="0.25">
      <c r="A1392">
        <v>1391</v>
      </c>
      <c r="B1392" t="s">
        <v>1608</v>
      </c>
      <c r="C1392" t="s">
        <v>22</v>
      </c>
      <c r="D1392" t="s">
        <v>23</v>
      </c>
      <c r="E1392">
        <v>5</v>
      </c>
      <c r="F1392" t="s">
        <v>158</v>
      </c>
      <c r="G1392">
        <v>5.6</v>
      </c>
      <c r="H1392" t="s">
        <v>158</v>
      </c>
      <c r="I1392">
        <v>16.3</v>
      </c>
      <c r="J1392" t="s">
        <v>45</v>
      </c>
      <c r="K1392">
        <v>6.7</v>
      </c>
      <c r="L1392" t="s">
        <v>45</v>
      </c>
      <c r="O1392">
        <v>2</v>
      </c>
      <c r="P1392" t="s">
        <v>45</v>
      </c>
      <c r="Q1392">
        <v>19.7</v>
      </c>
      <c r="R1392" t="s">
        <v>45</v>
      </c>
      <c r="S1392">
        <v>4.3</v>
      </c>
      <c r="T1392" t="s">
        <v>45</v>
      </c>
      <c r="U1392" t="s">
        <v>645</v>
      </c>
    </row>
    <row r="1393" spans="1:21" x14ac:dyDescent="0.25">
      <c r="A1393">
        <v>1392</v>
      </c>
      <c r="B1393" t="s">
        <v>1609</v>
      </c>
      <c r="C1393" t="s">
        <v>1182</v>
      </c>
      <c r="D1393" t="s">
        <v>1183</v>
      </c>
      <c r="E1393">
        <v>5.4</v>
      </c>
      <c r="F1393" t="s">
        <v>158</v>
      </c>
      <c r="G1393">
        <v>2.1</v>
      </c>
      <c r="H1393" t="s">
        <v>158</v>
      </c>
      <c r="I1393">
        <v>3.7</v>
      </c>
      <c r="J1393" t="s">
        <v>45</v>
      </c>
      <c r="K1393">
        <v>3.9</v>
      </c>
      <c r="L1393" t="s">
        <v>45</v>
      </c>
      <c r="M1393">
        <v>1.6</v>
      </c>
      <c r="N1393" t="s">
        <v>45</v>
      </c>
      <c r="O1393">
        <v>2.5</v>
      </c>
      <c r="P1393" t="s">
        <v>45</v>
      </c>
      <c r="Q1393">
        <v>42.7</v>
      </c>
      <c r="R1393" t="s">
        <v>45</v>
      </c>
      <c r="S1393">
        <v>67.099999999999994</v>
      </c>
      <c r="T1393">
        <v>153</v>
      </c>
      <c r="U1393" t="s">
        <v>645</v>
      </c>
    </row>
    <row r="1394" spans="1:21" x14ac:dyDescent="0.25">
      <c r="A1394">
        <v>1393</v>
      </c>
      <c r="B1394" t="s">
        <v>1610</v>
      </c>
      <c r="C1394" t="s">
        <v>22</v>
      </c>
      <c r="D1394" t="s">
        <v>23</v>
      </c>
      <c r="E1394">
        <v>4.5999999999999996</v>
      </c>
      <c r="F1394" t="s">
        <v>158</v>
      </c>
      <c r="G1394">
        <v>2.4</v>
      </c>
      <c r="H1394" t="s">
        <v>158</v>
      </c>
      <c r="I1394">
        <v>5.4</v>
      </c>
      <c r="J1394" t="s">
        <v>45</v>
      </c>
      <c r="K1394">
        <v>17.2</v>
      </c>
      <c r="L1394">
        <v>594</v>
      </c>
      <c r="M1394">
        <v>8.5</v>
      </c>
      <c r="N1394" t="s">
        <v>45</v>
      </c>
      <c r="O1394">
        <v>6.7</v>
      </c>
      <c r="P1394" t="s">
        <v>45</v>
      </c>
      <c r="Q1394">
        <v>45.4</v>
      </c>
      <c r="R1394" t="s">
        <v>45</v>
      </c>
      <c r="S1394">
        <v>4.8</v>
      </c>
      <c r="T1394" t="s">
        <v>45</v>
      </c>
      <c r="U1394" t="s">
        <v>645</v>
      </c>
    </row>
    <row r="1395" spans="1:21" x14ac:dyDescent="0.25">
      <c r="A1395">
        <v>1394</v>
      </c>
      <c r="B1395" t="s">
        <v>1611</v>
      </c>
      <c r="C1395" t="s">
        <v>404</v>
      </c>
      <c r="D1395" t="s">
        <v>405</v>
      </c>
      <c r="E1395">
        <v>5.7</v>
      </c>
      <c r="F1395" t="s">
        <v>158</v>
      </c>
      <c r="G1395">
        <v>1.8</v>
      </c>
      <c r="H1395" t="s">
        <v>158</v>
      </c>
      <c r="I1395">
        <v>13.1</v>
      </c>
      <c r="J1395" t="s">
        <v>45</v>
      </c>
      <c r="K1395">
        <v>4.4000000000000004</v>
      </c>
      <c r="L1395" t="s">
        <v>45</v>
      </c>
      <c r="Q1395">
        <v>38.799999999999997</v>
      </c>
      <c r="R1395" t="s">
        <v>45</v>
      </c>
      <c r="S1395">
        <v>18.7</v>
      </c>
      <c r="T1395" t="s">
        <v>45</v>
      </c>
      <c r="U1395" t="s">
        <v>645</v>
      </c>
    </row>
    <row r="1396" spans="1:21" x14ac:dyDescent="0.25">
      <c r="A1396">
        <v>1395</v>
      </c>
      <c r="B1396" t="s">
        <v>1612</v>
      </c>
      <c r="C1396" t="s">
        <v>1214</v>
      </c>
      <c r="D1396" t="s">
        <v>1215</v>
      </c>
      <c r="E1396">
        <v>5.7</v>
      </c>
      <c r="F1396" t="s">
        <v>158</v>
      </c>
      <c r="G1396">
        <v>7.9</v>
      </c>
      <c r="H1396" t="s">
        <v>158</v>
      </c>
      <c r="I1396">
        <v>4</v>
      </c>
      <c r="J1396" t="s">
        <v>45</v>
      </c>
      <c r="K1396">
        <v>6.4</v>
      </c>
      <c r="L1396" t="s">
        <v>45</v>
      </c>
      <c r="M1396">
        <v>1.5</v>
      </c>
      <c r="N1396" t="s">
        <v>45</v>
      </c>
      <c r="O1396">
        <v>3.1</v>
      </c>
      <c r="P1396" t="s">
        <v>45</v>
      </c>
      <c r="Q1396">
        <v>56.6</v>
      </c>
      <c r="R1396" t="s">
        <v>45</v>
      </c>
      <c r="S1396">
        <v>8.1999999999999993</v>
      </c>
      <c r="T1396" t="s">
        <v>45</v>
      </c>
      <c r="U1396" t="s">
        <v>645</v>
      </c>
    </row>
    <row r="1397" spans="1:21" x14ac:dyDescent="0.25">
      <c r="A1397">
        <v>1396</v>
      </c>
      <c r="B1397" t="s">
        <v>1613</v>
      </c>
      <c r="C1397" t="s">
        <v>1214</v>
      </c>
      <c r="D1397" t="s">
        <v>1215</v>
      </c>
      <c r="E1397">
        <v>3</v>
      </c>
      <c r="F1397" t="s">
        <v>158</v>
      </c>
      <c r="G1397">
        <v>3.2</v>
      </c>
      <c r="H1397" t="s">
        <v>158</v>
      </c>
      <c r="I1397">
        <v>8.6</v>
      </c>
      <c r="J1397" t="s">
        <v>45</v>
      </c>
      <c r="K1397">
        <v>3.6</v>
      </c>
      <c r="L1397" t="s">
        <v>45</v>
      </c>
      <c r="M1397">
        <v>1.2</v>
      </c>
      <c r="N1397" t="s">
        <v>45</v>
      </c>
      <c r="O1397">
        <v>2.2999999999999998</v>
      </c>
      <c r="P1397" t="s">
        <v>45</v>
      </c>
      <c r="Q1397">
        <v>17.100000000000001</v>
      </c>
      <c r="R1397" t="s">
        <v>45</v>
      </c>
      <c r="S1397">
        <v>12.2</v>
      </c>
      <c r="T1397" t="s">
        <v>45</v>
      </c>
      <c r="U1397" t="s">
        <v>645</v>
      </c>
    </row>
    <row r="1398" spans="1:21" x14ac:dyDescent="0.25">
      <c r="A1398">
        <v>1397</v>
      </c>
      <c r="B1398" t="s">
        <v>1614</v>
      </c>
      <c r="C1398" t="s">
        <v>404</v>
      </c>
      <c r="D1398" t="s">
        <v>405</v>
      </c>
      <c r="E1398">
        <v>4.3</v>
      </c>
      <c r="F1398" t="s">
        <v>158</v>
      </c>
      <c r="G1398">
        <v>7.7</v>
      </c>
      <c r="H1398" t="s">
        <v>158</v>
      </c>
      <c r="I1398">
        <v>12.6</v>
      </c>
      <c r="J1398" t="s">
        <v>45</v>
      </c>
      <c r="K1398">
        <v>4</v>
      </c>
      <c r="L1398" t="s">
        <v>45</v>
      </c>
      <c r="M1398">
        <v>7.5</v>
      </c>
      <c r="N1398" t="s">
        <v>45</v>
      </c>
      <c r="O1398">
        <v>16.7</v>
      </c>
      <c r="P1398">
        <v>588</v>
      </c>
      <c r="Q1398">
        <v>41.7</v>
      </c>
      <c r="R1398" t="s">
        <v>45</v>
      </c>
      <c r="S1398">
        <v>9</v>
      </c>
      <c r="T1398" t="s">
        <v>45</v>
      </c>
      <c r="U1398" t="s">
        <v>645</v>
      </c>
    </row>
    <row r="1399" spans="1:21" x14ac:dyDescent="0.25">
      <c r="A1399">
        <v>1398</v>
      </c>
      <c r="B1399" t="s">
        <v>1615</v>
      </c>
      <c r="C1399" t="s">
        <v>22</v>
      </c>
      <c r="D1399" t="s">
        <v>23</v>
      </c>
      <c r="E1399">
        <v>3.1</v>
      </c>
      <c r="F1399" t="s">
        <v>158</v>
      </c>
      <c r="G1399">
        <v>5.2</v>
      </c>
      <c r="H1399" t="s">
        <v>158</v>
      </c>
      <c r="I1399">
        <v>7</v>
      </c>
      <c r="J1399" t="s">
        <v>45</v>
      </c>
      <c r="K1399">
        <v>5.5</v>
      </c>
      <c r="L1399" t="s">
        <v>45</v>
      </c>
      <c r="M1399">
        <v>11.3</v>
      </c>
      <c r="N1399" t="s">
        <v>45</v>
      </c>
      <c r="O1399">
        <v>1.4</v>
      </c>
      <c r="P1399" t="s">
        <v>45</v>
      </c>
      <c r="Q1399">
        <v>11.2</v>
      </c>
      <c r="R1399" t="s">
        <v>45</v>
      </c>
      <c r="S1399">
        <v>4.2</v>
      </c>
      <c r="T1399" t="s">
        <v>45</v>
      </c>
      <c r="U1399" t="s">
        <v>645</v>
      </c>
    </row>
    <row r="1400" spans="1:21" x14ac:dyDescent="0.25">
      <c r="A1400">
        <v>1399</v>
      </c>
      <c r="B1400" t="s">
        <v>1616</v>
      </c>
      <c r="C1400" t="s">
        <v>753</v>
      </c>
      <c r="D1400" t="s">
        <v>754</v>
      </c>
      <c r="E1400">
        <v>10</v>
      </c>
      <c r="F1400" t="s">
        <v>158</v>
      </c>
      <c r="G1400">
        <v>11.8</v>
      </c>
      <c r="H1400" t="s">
        <v>158</v>
      </c>
      <c r="I1400">
        <v>2.5</v>
      </c>
      <c r="J1400" t="s">
        <v>45</v>
      </c>
      <c r="K1400">
        <v>2.2999999999999998</v>
      </c>
      <c r="L1400" t="s">
        <v>45</v>
      </c>
      <c r="M1400">
        <v>4.0999999999999996</v>
      </c>
      <c r="N1400" t="s">
        <v>45</v>
      </c>
      <c r="O1400">
        <v>10.199999999999999</v>
      </c>
      <c r="P1400" t="s">
        <v>45</v>
      </c>
      <c r="Q1400">
        <v>12.1</v>
      </c>
      <c r="R1400" t="s">
        <v>45</v>
      </c>
      <c r="S1400">
        <v>23.3</v>
      </c>
      <c r="T1400">
        <v>520</v>
      </c>
      <c r="U1400" t="s">
        <v>645</v>
      </c>
    </row>
    <row r="1401" spans="1:21" x14ac:dyDescent="0.25">
      <c r="A1401">
        <v>1400</v>
      </c>
      <c r="B1401" t="s">
        <v>1617</v>
      </c>
      <c r="C1401" t="s">
        <v>67</v>
      </c>
      <c r="D1401" t="s">
        <v>68</v>
      </c>
      <c r="E1401">
        <v>4.0999999999999996</v>
      </c>
      <c r="F1401" t="s">
        <v>158</v>
      </c>
      <c r="G1401">
        <v>9.4</v>
      </c>
      <c r="H1401" t="s">
        <v>158</v>
      </c>
      <c r="I1401">
        <v>18</v>
      </c>
      <c r="J1401" t="s">
        <v>45</v>
      </c>
      <c r="K1401">
        <v>1.2</v>
      </c>
      <c r="L1401" t="s">
        <v>45</v>
      </c>
      <c r="M1401">
        <v>2.8</v>
      </c>
      <c r="N1401" t="s">
        <v>45</v>
      </c>
      <c r="O1401">
        <v>6.3</v>
      </c>
      <c r="P1401" t="s">
        <v>45</v>
      </c>
      <c r="S1401">
        <v>5.0999999999999996</v>
      </c>
      <c r="T1401" t="s">
        <v>45</v>
      </c>
      <c r="U1401" t="s">
        <v>645</v>
      </c>
    </row>
    <row r="1402" spans="1:21" x14ac:dyDescent="0.25">
      <c r="A1402">
        <v>1401</v>
      </c>
      <c r="B1402" t="s">
        <v>1618</v>
      </c>
      <c r="C1402" t="s">
        <v>133</v>
      </c>
      <c r="D1402" t="s">
        <v>134</v>
      </c>
      <c r="E1402">
        <v>4.5999999999999996</v>
      </c>
      <c r="F1402" t="s">
        <v>158</v>
      </c>
      <c r="G1402">
        <v>5.9</v>
      </c>
      <c r="H1402" t="s">
        <v>158</v>
      </c>
      <c r="I1402">
        <v>7</v>
      </c>
      <c r="J1402" t="s">
        <v>45</v>
      </c>
      <c r="K1402">
        <v>12.8</v>
      </c>
      <c r="L1402" t="s">
        <v>45</v>
      </c>
      <c r="M1402">
        <v>7.1</v>
      </c>
      <c r="N1402" t="s">
        <v>45</v>
      </c>
      <c r="O1402">
        <v>9</v>
      </c>
      <c r="P1402" t="s">
        <v>45</v>
      </c>
      <c r="Q1402">
        <v>8.6999999999999993</v>
      </c>
      <c r="R1402" t="s">
        <v>45</v>
      </c>
      <c r="S1402">
        <v>8.3000000000000007</v>
      </c>
      <c r="T1402" t="s">
        <v>45</v>
      </c>
      <c r="U1402" t="s">
        <v>645</v>
      </c>
    </row>
    <row r="1403" spans="1:21" x14ac:dyDescent="0.25">
      <c r="A1403">
        <v>1402</v>
      </c>
      <c r="B1403" t="s">
        <v>1619</v>
      </c>
      <c r="C1403" t="s">
        <v>550</v>
      </c>
      <c r="D1403" t="s">
        <v>551</v>
      </c>
      <c r="E1403">
        <v>5</v>
      </c>
      <c r="F1403" t="s">
        <v>158</v>
      </c>
      <c r="G1403">
        <v>3.1</v>
      </c>
      <c r="H1403" t="s">
        <v>158</v>
      </c>
      <c r="I1403">
        <v>3.2</v>
      </c>
      <c r="J1403" t="s">
        <v>45</v>
      </c>
      <c r="K1403">
        <v>2.2999999999999998</v>
      </c>
      <c r="L1403" t="s">
        <v>45</v>
      </c>
      <c r="M1403">
        <v>1.2</v>
      </c>
      <c r="N1403" t="s">
        <v>45</v>
      </c>
      <c r="O1403">
        <v>2.1</v>
      </c>
      <c r="P1403" t="s">
        <v>45</v>
      </c>
      <c r="Q1403">
        <v>46.3</v>
      </c>
      <c r="R1403" t="s">
        <v>45</v>
      </c>
      <c r="S1403">
        <v>4.8</v>
      </c>
      <c r="T1403" t="s">
        <v>45</v>
      </c>
      <c r="U1403" t="s">
        <v>645</v>
      </c>
    </row>
    <row r="1404" spans="1:21" x14ac:dyDescent="0.25">
      <c r="A1404">
        <v>1403</v>
      </c>
      <c r="B1404" t="s">
        <v>1620</v>
      </c>
      <c r="C1404" t="s">
        <v>620</v>
      </c>
      <c r="D1404" t="s">
        <v>621</v>
      </c>
      <c r="E1404">
        <v>3.5</v>
      </c>
      <c r="F1404" t="s">
        <v>158</v>
      </c>
      <c r="G1404">
        <v>1.9</v>
      </c>
      <c r="H1404" t="s">
        <v>158</v>
      </c>
      <c r="I1404">
        <v>3.1</v>
      </c>
      <c r="J1404" t="s">
        <v>45</v>
      </c>
      <c r="K1404">
        <v>4</v>
      </c>
      <c r="L1404" t="s">
        <v>45</v>
      </c>
      <c r="M1404">
        <v>3</v>
      </c>
      <c r="N1404" t="s">
        <v>45</v>
      </c>
      <c r="O1404">
        <v>4.0999999999999996</v>
      </c>
      <c r="P1404" t="s">
        <v>45</v>
      </c>
      <c r="Q1404">
        <v>29.6</v>
      </c>
      <c r="R1404" t="s">
        <v>45</v>
      </c>
      <c r="S1404">
        <v>3.6</v>
      </c>
      <c r="T1404" t="s">
        <v>45</v>
      </c>
      <c r="U1404" t="s">
        <v>645</v>
      </c>
    </row>
    <row r="1405" spans="1:21" x14ac:dyDescent="0.25">
      <c r="A1405">
        <v>1404</v>
      </c>
      <c r="B1405" t="s">
        <v>1621</v>
      </c>
      <c r="C1405" t="s">
        <v>22</v>
      </c>
      <c r="D1405" t="s">
        <v>23</v>
      </c>
      <c r="E1405">
        <v>3.3</v>
      </c>
      <c r="F1405" t="s">
        <v>158</v>
      </c>
      <c r="G1405">
        <v>4.2</v>
      </c>
      <c r="H1405" t="s">
        <v>158</v>
      </c>
      <c r="I1405">
        <v>7.6</v>
      </c>
      <c r="J1405" t="s">
        <v>45</v>
      </c>
      <c r="L1405" t="s">
        <v>45</v>
      </c>
      <c r="S1405">
        <v>9.6</v>
      </c>
      <c r="T1405" t="s">
        <v>45</v>
      </c>
      <c r="U1405" t="s">
        <v>645</v>
      </c>
    </row>
    <row r="1406" spans="1:21" x14ac:dyDescent="0.25">
      <c r="A1406">
        <v>1405</v>
      </c>
      <c r="B1406" t="s">
        <v>1622</v>
      </c>
      <c r="C1406" t="s">
        <v>620</v>
      </c>
      <c r="D1406" t="s">
        <v>621</v>
      </c>
      <c r="E1406">
        <v>3.4</v>
      </c>
      <c r="F1406" t="s">
        <v>158</v>
      </c>
      <c r="G1406">
        <v>2</v>
      </c>
      <c r="H1406" t="s">
        <v>158</v>
      </c>
      <c r="I1406">
        <v>4</v>
      </c>
      <c r="J1406" t="s">
        <v>45</v>
      </c>
      <c r="K1406">
        <v>2.5</v>
      </c>
      <c r="L1406" t="s">
        <v>45</v>
      </c>
      <c r="M1406">
        <v>2.5</v>
      </c>
      <c r="N1406" t="s">
        <v>45</v>
      </c>
      <c r="O1406">
        <v>5.6</v>
      </c>
      <c r="P1406" t="s">
        <v>45</v>
      </c>
      <c r="Q1406">
        <v>41.1</v>
      </c>
      <c r="R1406" t="s">
        <v>45</v>
      </c>
      <c r="S1406">
        <v>3.7</v>
      </c>
      <c r="T1406" t="s">
        <v>45</v>
      </c>
      <c r="U1406" t="s">
        <v>645</v>
      </c>
    </row>
    <row r="1407" spans="1:21" x14ac:dyDescent="0.25">
      <c r="A1407">
        <v>1406</v>
      </c>
      <c r="B1407" t="s">
        <v>1623</v>
      </c>
      <c r="C1407" t="s">
        <v>1624</v>
      </c>
      <c r="D1407" t="s">
        <v>1625</v>
      </c>
      <c r="E1407">
        <v>5.5</v>
      </c>
      <c r="F1407" t="s">
        <v>158</v>
      </c>
      <c r="G1407">
        <v>4.4000000000000004</v>
      </c>
      <c r="H1407" t="s">
        <v>158</v>
      </c>
      <c r="I1407">
        <v>1.1000000000000001</v>
      </c>
      <c r="J1407" t="s">
        <v>45</v>
      </c>
      <c r="K1407">
        <v>1.2</v>
      </c>
      <c r="L1407" t="s">
        <v>45</v>
      </c>
      <c r="M1407">
        <v>1.7</v>
      </c>
      <c r="N1407" t="s">
        <v>45</v>
      </c>
      <c r="O1407">
        <v>1.5</v>
      </c>
      <c r="P1407" t="s">
        <v>45</v>
      </c>
      <c r="Q1407">
        <v>7.8</v>
      </c>
      <c r="R1407" t="s">
        <v>45</v>
      </c>
      <c r="S1407">
        <v>69.8</v>
      </c>
      <c r="T1407">
        <v>138</v>
      </c>
      <c r="U1407" t="s">
        <v>645</v>
      </c>
    </row>
    <row r="1408" spans="1:21" x14ac:dyDescent="0.25">
      <c r="A1408">
        <v>1407</v>
      </c>
      <c r="B1408" t="s">
        <v>1626</v>
      </c>
      <c r="C1408" t="s">
        <v>620</v>
      </c>
      <c r="D1408" t="s">
        <v>621</v>
      </c>
      <c r="E1408">
        <v>2.9</v>
      </c>
      <c r="F1408" t="s">
        <v>158</v>
      </c>
      <c r="G1408">
        <v>2</v>
      </c>
      <c r="H1408" t="s">
        <v>158</v>
      </c>
      <c r="I1408">
        <v>2.1</v>
      </c>
      <c r="J1408" t="s">
        <v>45</v>
      </c>
      <c r="K1408">
        <v>4.9000000000000004</v>
      </c>
      <c r="L1408" t="s">
        <v>45</v>
      </c>
      <c r="M1408">
        <v>4.4000000000000004</v>
      </c>
      <c r="N1408" t="s">
        <v>45</v>
      </c>
      <c r="O1408">
        <v>6.2</v>
      </c>
      <c r="P1408" t="s">
        <v>45</v>
      </c>
      <c r="Q1408">
        <v>38.1</v>
      </c>
      <c r="R1408" t="s">
        <v>45</v>
      </c>
      <c r="S1408">
        <v>3.6</v>
      </c>
      <c r="T1408" t="s">
        <v>45</v>
      </c>
      <c r="U1408" t="s">
        <v>645</v>
      </c>
    </row>
    <row r="1409" spans="1:21" x14ac:dyDescent="0.25">
      <c r="A1409">
        <v>1408</v>
      </c>
      <c r="B1409" t="s">
        <v>1627</v>
      </c>
      <c r="C1409" t="s">
        <v>190</v>
      </c>
      <c r="D1409" t="s">
        <v>191</v>
      </c>
      <c r="E1409">
        <v>3.7</v>
      </c>
      <c r="F1409" t="s">
        <v>158</v>
      </c>
      <c r="G1409">
        <v>4.5999999999999996</v>
      </c>
      <c r="H1409" t="s">
        <v>158</v>
      </c>
      <c r="I1409">
        <v>1.9</v>
      </c>
      <c r="J1409" t="s">
        <v>45</v>
      </c>
      <c r="K1409">
        <v>1.5</v>
      </c>
      <c r="L1409" t="s">
        <v>45</v>
      </c>
      <c r="Q1409">
        <v>5.4</v>
      </c>
      <c r="R1409" t="s">
        <v>45</v>
      </c>
      <c r="S1409">
        <v>8.6999999999999993</v>
      </c>
      <c r="T1409" t="s">
        <v>45</v>
      </c>
      <c r="U1409" t="s">
        <v>645</v>
      </c>
    </row>
    <row r="1410" spans="1:21" x14ac:dyDescent="0.25">
      <c r="A1410">
        <v>1409</v>
      </c>
      <c r="B1410" t="s">
        <v>1628</v>
      </c>
      <c r="C1410" t="s">
        <v>620</v>
      </c>
      <c r="D1410" t="s">
        <v>621</v>
      </c>
      <c r="E1410">
        <v>2.9</v>
      </c>
      <c r="F1410" t="s">
        <v>158</v>
      </c>
      <c r="G1410">
        <v>3</v>
      </c>
      <c r="H1410" t="s">
        <v>158</v>
      </c>
      <c r="I1410">
        <v>2.4</v>
      </c>
      <c r="J1410" t="s">
        <v>45</v>
      </c>
      <c r="K1410">
        <v>3.1</v>
      </c>
      <c r="L1410" t="s">
        <v>45</v>
      </c>
      <c r="M1410">
        <v>2</v>
      </c>
      <c r="N1410" t="s">
        <v>45</v>
      </c>
      <c r="O1410">
        <v>11</v>
      </c>
      <c r="P1410" t="s">
        <v>45</v>
      </c>
      <c r="Q1410">
        <v>21</v>
      </c>
      <c r="R1410" t="s">
        <v>45</v>
      </c>
      <c r="S1410">
        <v>3.6</v>
      </c>
      <c r="T1410" t="s">
        <v>45</v>
      </c>
      <c r="U1410" t="s">
        <v>645</v>
      </c>
    </row>
    <row r="1411" spans="1:21" x14ac:dyDescent="0.25">
      <c r="A1411">
        <v>1410</v>
      </c>
      <c r="B1411" t="s">
        <v>1629</v>
      </c>
      <c r="C1411" t="s">
        <v>1594</v>
      </c>
      <c r="D1411" t="s">
        <v>1595</v>
      </c>
      <c r="E1411">
        <v>3.3</v>
      </c>
      <c r="F1411" t="s">
        <v>158</v>
      </c>
      <c r="G1411">
        <v>2.8</v>
      </c>
      <c r="H1411" t="s">
        <v>158</v>
      </c>
      <c r="I1411">
        <v>4</v>
      </c>
      <c r="J1411" t="s">
        <v>45</v>
      </c>
      <c r="K1411">
        <v>1.2</v>
      </c>
      <c r="L1411" t="s">
        <v>45</v>
      </c>
      <c r="M1411">
        <v>2</v>
      </c>
      <c r="N1411" t="s">
        <v>45</v>
      </c>
      <c r="O1411">
        <v>1.6</v>
      </c>
      <c r="P1411" t="s">
        <v>45</v>
      </c>
      <c r="Q1411">
        <v>7.7</v>
      </c>
      <c r="R1411" t="s">
        <v>45</v>
      </c>
      <c r="U1411" t="s">
        <v>645</v>
      </c>
    </row>
    <row r="1412" spans="1:21" x14ac:dyDescent="0.25">
      <c r="A1412">
        <v>1411</v>
      </c>
      <c r="B1412" t="s">
        <v>1630</v>
      </c>
      <c r="C1412" t="s">
        <v>174</v>
      </c>
      <c r="D1412" t="s">
        <v>175</v>
      </c>
      <c r="E1412">
        <v>5.8</v>
      </c>
      <c r="F1412" t="s">
        <v>158</v>
      </c>
      <c r="G1412">
        <v>6</v>
      </c>
      <c r="H1412" t="s">
        <v>158</v>
      </c>
      <c r="J1412" t="s">
        <v>45</v>
      </c>
      <c r="L1412" t="s">
        <v>45</v>
      </c>
      <c r="Q1412">
        <v>3.5</v>
      </c>
      <c r="R1412" t="s">
        <v>45</v>
      </c>
      <c r="S1412">
        <v>5.4</v>
      </c>
      <c r="T1412" t="s">
        <v>45</v>
      </c>
      <c r="U1412" t="s">
        <v>645</v>
      </c>
    </row>
    <row r="1413" spans="1:21" x14ac:dyDescent="0.25">
      <c r="A1413">
        <v>1412</v>
      </c>
      <c r="B1413" t="s">
        <v>1631</v>
      </c>
      <c r="C1413" t="s">
        <v>1543</v>
      </c>
      <c r="D1413" t="s">
        <v>1544</v>
      </c>
      <c r="E1413">
        <v>4.0999999999999996</v>
      </c>
      <c r="F1413" t="s">
        <v>158</v>
      </c>
      <c r="G1413">
        <v>4.8</v>
      </c>
      <c r="H1413" t="s">
        <v>158</v>
      </c>
      <c r="I1413">
        <v>3.8</v>
      </c>
      <c r="J1413" t="s">
        <v>45</v>
      </c>
      <c r="K1413">
        <v>1.1000000000000001</v>
      </c>
      <c r="L1413" t="s">
        <v>45</v>
      </c>
      <c r="M1413">
        <v>2.7</v>
      </c>
      <c r="N1413" t="s">
        <v>45</v>
      </c>
      <c r="O1413">
        <v>3.3</v>
      </c>
      <c r="P1413" t="s">
        <v>45</v>
      </c>
      <c r="Q1413">
        <v>1.6</v>
      </c>
      <c r="R1413" t="s">
        <v>45</v>
      </c>
      <c r="S1413">
        <v>1</v>
      </c>
      <c r="T1413" t="s">
        <v>45</v>
      </c>
      <c r="U1413" t="s">
        <v>645</v>
      </c>
    </row>
    <row r="1414" spans="1:21" x14ac:dyDescent="0.25">
      <c r="A1414">
        <v>1413</v>
      </c>
      <c r="B1414" t="s">
        <v>1632</v>
      </c>
      <c r="C1414" t="s">
        <v>898</v>
      </c>
      <c r="D1414" t="s">
        <v>899</v>
      </c>
      <c r="E1414">
        <v>3.4</v>
      </c>
      <c r="F1414" t="s">
        <v>158</v>
      </c>
      <c r="G1414">
        <v>7.5</v>
      </c>
      <c r="H1414" t="s">
        <v>158</v>
      </c>
      <c r="I1414">
        <v>2.8</v>
      </c>
      <c r="J1414" t="s">
        <v>45</v>
      </c>
      <c r="K1414">
        <v>1.2</v>
      </c>
      <c r="L1414" t="s">
        <v>45</v>
      </c>
      <c r="M1414">
        <v>4.4000000000000004</v>
      </c>
      <c r="N1414" t="s">
        <v>45</v>
      </c>
      <c r="O1414">
        <v>1</v>
      </c>
      <c r="P1414" t="s">
        <v>45</v>
      </c>
      <c r="Q1414">
        <v>5.9</v>
      </c>
      <c r="R1414" t="s">
        <v>45</v>
      </c>
      <c r="S1414">
        <v>30.3</v>
      </c>
      <c r="T1414">
        <v>413</v>
      </c>
      <c r="U1414" t="s">
        <v>645</v>
      </c>
    </row>
    <row r="1415" spans="1:21" x14ac:dyDescent="0.25">
      <c r="A1415">
        <v>1414</v>
      </c>
      <c r="B1415" t="s">
        <v>1633</v>
      </c>
      <c r="C1415" t="s">
        <v>198</v>
      </c>
      <c r="D1415" t="s">
        <v>199</v>
      </c>
      <c r="E1415">
        <v>3.1</v>
      </c>
      <c r="F1415" t="s">
        <v>158</v>
      </c>
      <c r="G1415">
        <v>1.4</v>
      </c>
      <c r="H1415" t="s">
        <v>158</v>
      </c>
      <c r="I1415">
        <v>2.1</v>
      </c>
      <c r="J1415" t="s">
        <v>45</v>
      </c>
      <c r="K1415">
        <v>4.0999999999999996</v>
      </c>
      <c r="L1415" t="s">
        <v>45</v>
      </c>
      <c r="Q1415">
        <v>10.6</v>
      </c>
      <c r="R1415" t="s">
        <v>45</v>
      </c>
      <c r="S1415">
        <v>4.5999999999999996</v>
      </c>
      <c r="T1415" t="s">
        <v>45</v>
      </c>
      <c r="U1415" t="s">
        <v>645</v>
      </c>
    </row>
    <row r="1416" spans="1:21" x14ac:dyDescent="0.25">
      <c r="A1416">
        <v>1415</v>
      </c>
      <c r="B1416" t="s">
        <v>1634</v>
      </c>
      <c r="C1416" t="s">
        <v>198</v>
      </c>
      <c r="D1416" t="s">
        <v>199</v>
      </c>
      <c r="E1416">
        <v>3.3</v>
      </c>
      <c r="F1416" t="s">
        <v>158</v>
      </c>
      <c r="G1416">
        <v>3</v>
      </c>
      <c r="H1416" t="s">
        <v>158</v>
      </c>
      <c r="I1416">
        <v>1.9</v>
      </c>
      <c r="J1416" t="s">
        <v>45</v>
      </c>
      <c r="K1416">
        <v>6.3</v>
      </c>
      <c r="L1416" t="s">
        <v>45</v>
      </c>
      <c r="Q1416">
        <v>30.2</v>
      </c>
      <c r="R1416" t="s">
        <v>45</v>
      </c>
      <c r="S1416">
        <v>4.9000000000000004</v>
      </c>
      <c r="T1416" t="s">
        <v>45</v>
      </c>
      <c r="U1416" t="s">
        <v>645</v>
      </c>
    </row>
    <row r="1417" spans="1:21" x14ac:dyDescent="0.25">
      <c r="A1417">
        <v>1416</v>
      </c>
      <c r="B1417" t="s">
        <v>1635</v>
      </c>
      <c r="C1417" t="s">
        <v>1543</v>
      </c>
      <c r="D1417" t="s">
        <v>1544</v>
      </c>
      <c r="E1417">
        <v>3.6</v>
      </c>
      <c r="F1417" t="s">
        <v>158</v>
      </c>
      <c r="G1417">
        <v>3.3</v>
      </c>
      <c r="H1417" t="s">
        <v>158</v>
      </c>
      <c r="I1417">
        <v>1.2</v>
      </c>
      <c r="J1417" t="s">
        <v>45</v>
      </c>
      <c r="K1417">
        <v>1.2</v>
      </c>
      <c r="L1417" t="s">
        <v>45</v>
      </c>
      <c r="Q1417">
        <v>13.7</v>
      </c>
      <c r="R1417" t="s">
        <v>45</v>
      </c>
      <c r="S1417">
        <v>1</v>
      </c>
      <c r="T1417" t="s">
        <v>45</v>
      </c>
      <c r="U1417" t="s">
        <v>645</v>
      </c>
    </row>
    <row r="1418" spans="1:21" x14ac:dyDescent="0.25">
      <c r="A1418">
        <v>1417</v>
      </c>
      <c r="B1418" t="s">
        <v>1636</v>
      </c>
      <c r="C1418" t="s">
        <v>174</v>
      </c>
      <c r="D1418" t="s">
        <v>175</v>
      </c>
      <c r="E1418">
        <v>3.4</v>
      </c>
      <c r="F1418" t="s">
        <v>158</v>
      </c>
      <c r="G1418">
        <v>2.2999999999999998</v>
      </c>
      <c r="H1418" t="s">
        <v>158</v>
      </c>
      <c r="I1418">
        <v>2.8</v>
      </c>
      <c r="J1418" t="s">
        <v>45</v>
      </c>
      <c r="K1418">
        <v>2.1</v>
      </c>
      <c r="L1418" t="s">
        <v>45</v>
      </c>
      <c r="Q1418">
        <v>19.3</v>
      </c>
      <c r="R1418" t="s">
        <v>45</v>
      </c>
      <c r="S1418">
        <v>4.0999999999999996</v>
      </c>
      <c r="T1418" t="s">
        <v>45</v>
      </c>
      <c r="U1418" t="s">
        <v>645</v>
      </c>
    </row>
    <row r="1419" spans="1:21" x14ac:dyDescent="0.25">
      <c r="A1419">
        <v>1418</v>
      </c>
      <c r="B1419" t="s">
        <v>1637</v>
      </c>
      <c r="C1419" t="s">
        <v>1638</v>
      </c>
      <c r="D1419" t="s">
        <v>1639</v>
      </c>
      <c r="E1419">
        <v>4.5999999999999996</v>
      </c>
      <c r="F1419" t="s">
        <v>158</v>
      </c>
      <c r="G1419">
        <v>5.8</v>
      </c>
      <c r="H1419" t="s">
        <v>158</v>
      </c>
      <c r="I1419">
        <v>3.6</v>
      </c>
      <c r="J1419" t="s">
        <v>45</v>
      </c>
      <c r="K1419">
        <v>1</v>
      </c>
      <c r="L1419" t="s">
        <v>45</v>
      </c>
      <c r="M1419">
        <v>1.7</v>
      </c>
      <c r="N1419" t="s">
        <v>45</v>
      </c>
      <c r="Q1419">
        <v>8.1</v>
      </c>
      <c r="R1419" t="s">
        <v>45</v>
      </c>
      <c r="U1419" t="s">
        <v>645</v>
      </c>
    </row>
    <row r="1420" spans="1:21" x14ac:dyDescent="0.25">
      <c r="A1420">
        <v>1419</v>
      </c>
      <c r="B1420" t="s">
        <v>1640</v>
      </c>
      <c r="C1420" t="s">
        <v>314</v>
      </c>
      <c r="D1420" t="s">
        <v>315</v>
      </c>
      <c r="E1420">
        <v>3</v>
      </c>
      <c r="F1420" t="s">
        <v>158</v>
      </c>
      <c r="G1420">
        <v>5.8</v>
      </c>
      <c r="H1420" t="s">
        <v>158</v>
      </c>
      <c r="I1420">
        <v>2.4</v>
      </c>
      <c r="J1420" t="s">
        <v>45</v>
      </c>
      <c r="K1420">
        <v>2.2000000000000002</v>
      </c>
      <c r="L1420" t="s">
        <v>45</v>
      </c>
      <c r="M1420">
        <v>9.3000000000000007</v>
      </c>
      <c r="N1420" t="s">
        <v>45</v>
      </c>
      <c r="O1420">
        <v>1.3</v>
      </c>
      <c r="P1420" t="s">
        <v>45</v>
      </c>
      <c r="Q1420">
        <v>8.8000000000000007</v>
      </c>
      <c r="R1420" t="s">
        <v>45</v>
      </c>
      <c r="S1420">
        <v>30.9</v>
      </c>
      <c r="T1420">
        <v>403</v>
      </c>
      <c r="U1420" t="s">
        <v>645</v>
      </c>
    </row>
    <row r="1421" spans="1:21" x14ac:dyDescent="0.25">
      <c r="A1421">
        <v>1420</v>
      </c>
      <c r="B1421" t="s">
        <v>1641</v>
      </c>
      <c r="C1421" t="s">
        <v>1642</v>
      </c>
      <c r="D1421" t="s">
        <v>1643</v>
      </c>
      <c r="E1421">
        <v>2.8</v>
      </c>
      <c r="F1421" t="s">
        <v>158</v>
      </c>
      <c r="G1421">
        <v>2.6</v>
      </c>
      <c r="H1421" t="s">
        <v>158</v>
      </c>
      <c r="I1421">
        <v>3.2</v>
      </c>
      <c r="J1421" t="s">
        <v>45</v>
      </c>
      <c r="K1421">
        <v>3.6</v>
      </c>
      <c r="L1421" t="s">
        <v>45</v>
      </c>
      <c r="M1421">
        <v>5.2</v>
      </c>
      <c r="N1421" t="s">
        <v>45</v>
      </c>
      <c r="O1421">
        <v>2.8</v>
      </c>
      <c r="P1421" t="s">
        <v>45</v>
      </c>
      <c r="Q1421">
        <v>51.1</v>
      </c>
      <c r="R1421" t="s">
        <v>45</v>
      </c>
      <c r="U1421" t="s">
        <v>645</v>
      </c>
    </row>
    <row r="1422" spans="1:21" x14ac:dyDescent="0.25">
      <c r="A1422">
        <v>1421</v>
      </c>
      <c r="B1422" t="s">
        <v>1644</v>
      </c>
      <c r="C1422" t="s">
        <v>1214</v>
      </c>
      <c r="D1422" t="s">
        <v>1215</v>
      </c>
      <c r="E1422">
        <v>3.3</v>
      </c>
      <c r="F1422" t="s">
        <v>158</v>
      </c>
      <c r="G1422">
        <v>1.8</v>
      </c>
      <c r="H1422" t="s">
        <v>158</v>
      </c>
      <c r="I1422">
        <v>2.7</v>
      </c>
      <c r="J1422" t="s">
        <v>45</v>
      </c>
      <c r="K1422">
        <v>2</v>
      </c>
      <c r="L1422" t="s">
        <v>45</v>
      </c>
      <c r="Q1422">
        <v>7.5</v>
      </c>
      <c r="R1422" t="s">
        <v>45</v>
      </c>
      <c r="S1422">
        <v>8.6999999999999993</v>
      </c>
      <c r="T1422" t="s">
        <v>45</v>
      </c>
      <c r="U1422" t="s">
        <v>645</v>
      </c>
    </row>
    <row r="1423" spans="1:21" x14ac:dyDescent="0.25">
      <c r="A1423">
        <v>1422</v>
      </c>
      <c r="B1423" t="s">
        <v>1645</v>
      </c>
      <c r="C1423" t="s">
        <v>1214</v>
      </c>
      <c r="D1423" t="s">
        <v>1215</v>
      </c>
      <c r="E1423">
        <v>4</v>
      </c>
      <c r="F1423" t="s">
        <v>158</v>
      </c>
      <c r="G1423">
        <v>2.1</v>
      </c>
      <c r="H1423" t="s">
        <v>158</v>
      </c>
      <c r="I1423">
        <v>3.3</v>
      </c>
      <c r="J1423" t="s">
        <v>45</v>
      </c>
      <c r="K1423">
        <v>1.5</v>
      </c>
      <c r="L1423" t="s">
        <v>45</v>
      </c>
      <c r="M1423">
        <v>1.7</v>
      </c>
      <c r="N1423" t="s">
        <v>45</v>
      </c>
      <c r="O1423">
        <v>7.9</v>
      </c>
      <c r="P1423" t="s">
        <v>45</v>
      </c>
      <c r="Q1423">
        <v>16.600000000000001</v>
      </c>
      <c r="R1423" t="s">
        <v>45</v>
      </c>
      <c r="S1423">
        <v>9.6999999999999993</v>
      </c>
      <c r="T1423" t="s">
        <v>45</v>
      </c>
      <c r="U1423" t="s">
        <v>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1"/>
  <sheetViews>
    <sheetView topLeftCell="H451" workbookViewId="0">
      <selection activeCell="Q1" sqref="Q1"/>
    </sheetView>
  </sheetViews>
  <sheetFormatPr defaultColWidth="9.1796875" defaultRowHeight="12.5" x14ac:dyDescent="0.25"/>
  <cols>
    <col min="1" max="1" width="9.1796875" style="1"/>
    <col min="2" max="2" width="48" style="1" customWidth="1"/>
    <col min="3" max="3" width="10.26953125" style="1" bestFit="1" customWidth="1"/>
    <col min="4" max="4" width="15.7265625" style="1" customWidth="1"/>
    <col min="5" max="5" width="26.81640625" style="1" bestFit="1" customWidth="1"/>
    <col min="6" max="6" width="26.26953125" style="1" bestFit="1" customWidth="1"/>
    <col min="7" max="7" width="26.453125" style="1" bestFit="1" customWidth="1"/>
    <col min="8" max="8" width="25.81640625" style="1" bestFit="1" customWidth="1"/>
    <col min="9" max="9" width="14.7265625" style="1" bestFit="1" customWidth="1"/>
    <col min="10" max="10" width="14.1796875" style="1" bestFit="1" customWidth="1"/>
    <col min="11" max="11" width="25.81640625" style="1" bestFit="1" customWidth="1"/>
    <col min="12" max="12" width="25.26953125" style="1" bestFit="1" customWidth="1"/>
    <col min="13" max="13" width="35.1796875" style="1" bestFit="1" customWidth="1"/>
    <col min="14" max="14" width="34.54296875" style="1" bestFit="1" customWidth="1"/>
    <col min="15" max="15" width="27.81640625" style="1" bestFit="1" customWidth="1"/>
    <col min="16" max="16" width="27.1796875" style="1" bestFit="1" customWidth="1"/>
    <col min="17" max="17" width="14.26953125" style="1" bestFit="1" customWidth="1"/>
    <col min="18" max="16384" width="9.1796875" style="1"/>
  </cols>
  <sheetData>
    <row r="1" spans="1:17" x14ac:dyDescent="0.25">
      <c r="A1" s="1" t="s">
        <v>0</v>
      </c>
      <c r="B1" s="1" t="s">
        <v>1646</v>
      </c>
      <c r="C1" s="1" t="s">
        <v>1662</v>
      </c>
      <c r="D1" s="1" t="s">
        <v>1647</v>
      </c>
      <c r="E1" s="1" t="s">
        <v>1649</v>
      </c>
      <c r="F1" s="1" t="s">
        <v>1650</v>
      </c>
      <c r="G1" s="1" t="s">
        <v>1651</v>
      </c>
      <c r="H1" s="1" t="s">
        <v>1652</v>
      </c>
      <c r="I1" s="1" t="s">
        <v>1660</v>
      </c>
      <c r="J1" s="1" t="s">
        <v>1661</v>
      </c>
      <c r="K1" s="1" t="s">
        <v>1653</v>
      </c>
      <c r="L1" s="1" t="s">
        <v>1654</v>
      </c>
      <c r="M1" s="1" t="s">
        <v>1655</v>
      </c>
      <c r="N1" s="1" t="s">
        <v>1656</v>
      </c>
      <c r="O1" s="1" t="s">
        <v>1657</v>
      </c>
      <c r="P1" s="1" t="s">
        <v>1658</v>
      </c>
      <c r="Q1" s="1" t="s">
        <v>1659</v>
      </c>
    </row>
    <row r="2" spans="1:17" x14ac:dyDescent="0.25">
      <c r="A2" s="1">
        <v>1</v>
      </c>
      <c r="B2" s="1" t="s">
        <v>21</v>
      </c>
      <c r="C2" s="1" t="s">
        <v>22</v>
      </c>
      <c r="D2" s="1" t="s">
        <v>23</v>
      </c>
      <c r="E2" s="1">
        <v>100</v>
      </c>
      <c r="F2" s="1">
        <v>5</v>
      </c>
      <c r="G2" s="1">
        <v>100</v>
      </c>
      <c r="H2" s="1">
        <v>4</v>
      </c>
      <c r="I2" s="1">
        <v>100</v>
      </c>
      <c r="J2" s="1">
        <v>14</v>
      </c>
      <c r="K2" s="1">
        <v>100</v>
      </c>
      <c r="L2" s="1">
        <v>54</v>
      </c>
      <c r="M2" s="1">
        <v>96.1</v>
      </c>
      <c r="N2" s="1">
        <v>58</v>
      </c>
      <c r="O2" s="1">
        <v>100</v>
      </c>
      <c r="P2" s="1">
        <v>3</v>
      </c>
      <c r="Q2" s="1">
        <v>100</v>
      </c>
    </row>
    <row r="3" spans="1:17" x14ac:dyDescent="0.25">
      <c r="A3" s="1">
        <v>2</v>
      </c>
      <c r="B3" s="1" t="s">
        <v>24</v>
      </c>
      <c r="C3" s="1" t="s">
        <v>25</v>
      </c>
      <c r="D3" s="1" t="s">
        <v>26</v>
      </c>
      <c r="E3" s="1">
        <v>100</v>
      </c>
      <c r="F3" s="1">
        <v>2</v>
      </c>
      <c r="G3" s="1">
        <v>100</v>
      </c>
      <c r="H3" s="1">
        <v>2</v>
      </c>
      <c r="I3" s="1">
        <v>100</v>
      </c>
      <c r="J3" s="1">
        <v>11</v>
      </c>
      <c r="K3" s="1">
        <v>100</v>
      </c>
      <c r="L3" s="1">
        <v>60</v>
      </c>
      <c r="M3" s="1">
        <v>99.5</v>
      </c>
      <c r="N3" s="1">
        <v>6</v>
      </c>
      <c r="O3" s="1">
        <v>100</v>
      </c>
      <c r="P3" s="1">
        <v>9</v>
      </c>
      <c r="Q3" s="1">
        <v>98.8</v>
      </c>
    </row>
    <row r="4" spans="1:17" x14ac:dyDescent="0.25">
      <c r="A4" s="1">
        <v>3</v>
      </c>
      <c r="B4" s="1" t="s">
        <v>27</v>
      </c>
      <c r="C4" s="1" t="s">
        <v>22</v>
      </c>
      <c r="D4" s="1" t="s">
        <v>23</v>
      </c>
      <c r="E4" s="1">
        <v>100</v>
      </c>
      <c r="F4" s="1">
        <v>4</v>
      </c>
      <c r="G4" s="1">
        <v>100</v>
      </c>
      <c r="H4" s="1">
        <v>5</v>
      </c>
      <c r="I4" s="1">
        <v>100</v>
      </c>
      <c r="J4" s="1">
        <v>6</v>
      </c>
      <c r="K4" s="1">
        <v>99.8</v>
      </c>
      <c r="L4" s="1">
        <v>74</v>
      </c>
      <c r="M4" s="1">
        <v>96.3</v>
      </c>
      <c r="N4" s="1">
        <v>55</v>
      </c>
      <c r="O4" s="1">
        <v>100</v>
      </c>
      <c r="P4" s="1">
        <v>2</v>
      </c>
      <c r="Q4" s="1">
        <v>98.5</v>
      </c>
    </row>
    <row r="5" spans="1:17" x14ac:dyDescent="0.25">
      <c r="A5" s="1">
        <v>4</v>
      </c>
      <c r="B5" s="1" t="s">
        <v>28</v>
      </c>
      <c r="C5" s="1" t="s">
        <v>25</v>
      </c>
      <c r="D5" s="1" t="s">
        <v>26</v>
      </c>
      <c r="E5" s="1">
        <v>100</v>
      </c>
      <c r="F5" s="1">
        <v>3</v>
      </c>
      <c r="G5" s="1">
        <v>100</v>
      </c>
      <c r="H5" s="1">
        <v>3</v>
      </c>
      <c r="I5" s="1">
        <v>100</v>
      </c>
      <c r="J5" s="1">
        <v>8</v>
      </c>
      <c r="K5" s="1">
        <v>98.8</v>
      </c>
      <c r="L5" s="1">
        <v>101</v>
      </c>
      <c r="M5" s="1">
        <v>99.9</v>
      </c>
      <c r="N5" s="1">
        <v>3</v>
      </c>
      <c r="O5" s="1">
        <v>100</v>
      </c>
      <c r="P5" s="1">
        <v>7</v>
      </c>
      <c r="Q5" s="1">
        <v>98.4</v>
      </c>
    </row>
    <row r="6" spans="1:17" x14ac:dyDescent="0.25">
      <c r="A6" s="1">
        <v>5</v>
      </c>
      <c r="B6" s="1" t="s">
        <v>29</v>
      </c>
      <c r="C6" s="1" t="s">
        <v>22</v>
      </c>
      <c r="D6" s="1" t="s">
        <v>23</v>
      </c>
      <c r="E6" s="1">
        <v>100</v>
      </c>
      <c r="F6" s="1">
        <v>1</v>
      </c>
      <c r="G6" s="1">
        <v>100</v>
      </c>
      <c r="H6" s="1">
        <v>1</v>
      </c>
      <c r="I6" s="1">
        <v>99.4</v>
      </c>
      <c r="J6" s="1">
        <v>35</v>
      </c>
      <c r="K6" s="1">
        <v>76.900000000000006</v>
      </c>
      <c r="L6" s="1">
        <v>228</v>
      </c>
      <c r="M6" s="1">
        <v>100</v>
      </c>
      <c r="N6" s="1">
        <v>1</v>
      </c>
      <c r="O6" s="1">
        <v>100</v>
      </c>
      <c r="P6" s="1">
        <v>1</v>
      </c>
      <c r="Q6" s="1">
        <v>97.6</v>
      </c>
    </row>
    <row r="7" spans="1:17" x14ac:dyDescent="0.25">
      <c r="A7" s="1">
        <v>6</v>
      </c>
      <c r="B7" s="1" t="s">
        <v>30</v>
      </c>
      <c r="C7" s="1" t="s">
        <v>22</v>
      </c>
      <c r="D7" s="1" t="s">
        <v>23</v>
      </c>
      <c r="E7" s="1">
        <v>96.5</v>
      </c>
      <c r="F7" s="1">
        <v>28</v>
      </c>
      <c r="G7" s="1">
        <v>87.1</v>
      </c>
      <c r="H7" s="1">
        <v>58</v>
      </c>
      <c r="I7" s="1">
        <v>100</v>
      </c>
      <c r="J7" s="1">
        <v>3</v>
      </c>
      <c r="K7" s="1">
        <v>99.8</v>
      </c>
      <c r="L7" s="1">
        <v>75</v>
      </c>
      <c r="M7" s="1">
        <v>73</v>
      </c>
      <c r="N7" s="1">
        <v>425</v>
      </c>
      <c r="O7" s="1">
        <v>98.8</v>
      </c>
      <c r="P7" s="1">
        <v>24</v>
      </c>
      <c r="Q7" s="1">
        <v>97</v>
      </c>
    </row>
    <row r="8" spans="1:17" x14ac:dyDescent="0.25">
      <c r="A8" s="1">
        <v>7</v>
      </c>
      <c r="B8" s="1" t="s">
        <v>31</v>
      </c>
      <c r="C8" s="1" t="s">
        <v>25</v>
      </c>
      <c r="D8" s="1" t="s">
        <v>26</v>
      </c>
      <c r="E8" s="1">
        <v>98.3</v>
      </c>
      <c r="F8" s="1">
        <v>24</v>
      </c>
      <c r="G8" s="1">
        <v>99.7</v>
      </c>
      <c r="H8" s="1">
        <v>10</v>
      </c>
      <c r="I8" s="1">
        <v>99.5</v>
      </c>
      <c r="J8" s="1">
        <v>34</v>
      </c>
      <c r="K8" s="1">
        <v>100</v>
      </c>
      <c r="L8" s="1">
        <v>55</v>
      </c>
      <c r="M8" s="1">
        <v>98.1</v>
      </c>
      <c r="N8" s="1">
        <v>20</v>
      </c>
      <c r="O8" s="1">
        <v>88.8</v>
      </c>
      <c r="P8" s="1">
        <v>76</v>
      </c>
      <c r="Q8" s="1">
        <v>97</v>
      </c>
    </row>
    <row r="9" spans="1:17" x14ac:dyDescent="0.25">
      <c r="A9" s="1">
        <v>8</v>
      </c>
      <c r="B9" s="1" t="s">
        <v>32</v>
      </c>
      <c r="C9" s="1" t="s">
        <v>25</v>
      </c>
      <c r="D9" s="1" t="s">
        <v>26</v>
      </c>
      <c r="E9" s="1">
        <v>99.4</v>
      </c>
      <c r="F9" s="1">
        <v>14</v>
      </c>
      <c r="G9" s="1">
        <v>98.6</v>
      </c>
      <c r="H9" s="1">
        <v>16</v>
      </c>
      <c r="I9" s="1">
        <v>97.6</v>
      </c>
      <c r="J9" s="1">
        <v>51</v>
      </c>
      <c r="K9" s="1">
        <v>99.2</v>
      </c>
      <c r="L9" s="1">
        <v>87</v>
      </c>
      <c r="M9" s="1">
        <v>100</v>
      </c>
      <c r="N9" s="1">
        <v>2</v>
      </c>
      <c r="O9" s="1">
        <v>90.3</v>
      </c>
      <c r="P9" s="1">
        <v>71</v>
      </c>
      <c r="Q9" s="1">
        <v>95</v>
      </c>
    </row>
    <row r="10" spans="1:17" x14ac:dyDescent="0.25">
      <c r="A10" s="1">
        <v>9</v>
      </c>
      <c r="B10" s="1" t="s">
        <v>33</v>
      </c>
      <c r="C10" s="1" t="s">
        <v>34</v>
      </c>
      <c r="D10" s="1" t="s">
        <v>35</v>
      </c>
      <c r="E10" s="1">
        <v>98.6</v>
      </c>
      <c r="F10" s="1">
        <v>18</v>
      </c>
      <c r="G10" s="1">
        <v>91.3</v>
      </c>
      <c r="H10" s="1">
        <v>51</v>
      </c>
      <c r="I10" s="1">
        <v>74.2</v>
      </c>
      <c r="J10" s="1">
        <v>164</v>
      </c>
      <c r="K10" s="1">
        <v>100</v>
      </c>
      <c r="L10" s="1">
        <v>24</v>
      </c>
      <c r="M10" s="1">
        <v>96.2</v>
      </c>
      <c r="N10" s="1">
        <v>56</v>
      </c>
      <c r="O10" s="1">
        <v>91.1</v>
      </c>
      <c r="P10" s="1">
        <v>64</v>
      </c>
      <c r="Q10" s="1">
        <v>93.6</v>
      </c>
    </row>
    <row r="11" spans="1:17" x14ac:dyDescent="0.25">
      <c r="A11" s="1">
        <v>10</v>
      </c>
      <c r="B11" s="1" t="s">
        <v>36</v>
      </c>
      <c r="C11" s="1" t="s">
        <v>22</v>
      </c>
      <c r="D11" s="1" t="s">
        <v>23</v>
      </c>
      <c r="E11" s="1">
        <v>99.2</v>
      </c>
      <c r="F11" s="1">
        <v>16</v>
      </c>
      <c r="G11" s="1">
        <v>92.2</v>
      </c>
      <c r="H11" s="1">
        <v>46</v>
      </c>
      <c r="I11" s="1">
        <v>92.9</v>
      </c>
      <c r="J11" s="1">
        <v>71</v>
      </c>
      <c r="K11" s="1">
        <v>81.599999999999994</v>
      </c>
      <c r="L11" s="1">
        <v>214</v>
      </c>
      <c r="M11" s="1">
        <v>89.6</v>
      </c>
      <c r="N11" s="1">
        <v>170</v>
      </c>
      <c r="O11" s="1">
        <v>98.2</v>
      </c>
      <c r="P11" s="1">
        <v>30</v>
      </c>
      <c r="Q11" s="1">
        <v>93.2</v>
      </c>
    </row>
    <row r="12" spans="1:17" x14ac:dyDescent="0.25">
      <c r="A12" s="1">
        <v>11</v>
      </c>
      <c r="B12" s="1" t="s">
        <v>37</v>
      </c>
      <c r="C12" s="1" t="s">
        <v>38</v>
      </c>
      <c r="D12" s="1" t="s">
        <v>39</v>
      </c>
      <c r="E12" s="1">
        <v>99.5</v>
      </c>
      <c r="F12" s="1">
        <v>13</v>
      </c>
      <c r="G12" s="1">
        <v>94.1</v>
      </c>
      <c r="H12" s="1">
        <v>36</v>
      </c>
      <c r="I12" s="1">
        <v>79.8</v>
      </c>
      <c r="J12" s="1">
        <v>136</v>
      </c>
      <c r="K12" s="1">
        <v>100</v>
      </c>
      <c r="L12" s="1">
        <v>33</v>
      </c>
      <c r="M12" s="1">
        <v>89.9</v>
      </c>
      <c r="N12" s="1">
        <v>165</v>
      </c>
      <c r="O12" s="1">
        <v>99.6</v>
      </c>
      <c r="P12" s="1">
        <v>16</v>
      </c>
      <c r="Q12" s="1">
        <v>92.7</v>
      </c>
    </row>
    <row r="13" spans="1:17" x14ac:dyDescent="0.25">
      <c r="A13" s="1">
        <v>12</v>
      </c>
      <c r="B13" s="1" t="s">
        <v>40</v>
      </c>
      <c r="C13" s="1" t="s">
        <v>41</v>
      </c>
      <c r="D13" s="1" t="s">
        <v>1648</v>
      </c>
      <c r="E13" s="1">
        <v>99.3</v>
      </c>
      <c r="F13" s="1">
        <v>15</v>
      </c>
      <c r="G13" s="1">
        <v>96.5</v>
      </c>
      <c r="H13" s="1">
        <v>28</v>
      </c>
      <c r="I13" s="1">
        <v>87.3</v>
      </c>
      <c r="J13" s="1">
        <v>98</v>
      </c>
      <c r="K13" s="1">
        <v>57.1</v>
      </c>
      <c r="L13" s="1">
        <v>323</v>
      </c>
      <c r="M13" s="1">
        <v>77.5</v>
      </c>
      <c r="N13" s="1">
        <v>354</v>
      </c>
      <c r="O13" s="1">
        <v>91.4</v>
      </c>
      <c r="P13" s="1">
        <v>59</v>
      </c>
      <c r="Q13" s="1">
        <v>91.3</v>
      </c>
    </row>
    <row r="14" spans="1:17" x14ac:dyDescent="0.25">
      <c r="A14" s="1">
        <v>13</v>
      </c>
      <c r="B14" s="1" t="s">
        <v>43</v>
      </c>
      <c r="C14" s="1" t="s">
        <v>22</v>
      </c>
      <c r="D14" s="1" t="s">
        <v>23</v>
      </c>
      <c r="E14" s="1">
        <v>96.5</v>
      </c>
      <c r="F14" s="1">
        <v>29</v>
      </c>
      <c r="G14" s="1">
        <v>92.5</v>
      </c>
      <c r="H14" s="1">
        <v>45</v>
      </c>
      <c r="I14" s="1">
        <v>99.9</v>
      </c>
      <c r="J14" s="1">
        <v>23</v>
      </c>
      <c r="K14" s="1">
        <v>96.2</v>
      </c>
      <c r="L14" s="1">
        <v>128</v>
      </c>
      <c r="M14" s="1">
        <v>93.3</v>
      </c>
      <c r="N14" s="1">
        <v>104</v>
      </c>
      <c r="O14" s="1">
        <v>100</v>
      </c>
      <c r="P14" s="1">
        <v>5</v>
      </c>
      <c r="Q14" s="1">
        <v>90.6</v>
      </c>
    </row>
    <row r="15" spans="1:17" x14ac:dyDescent="0.25">
      <c r="A15" s="1">
        <v>14</v>
      </c>
      <c r="B15" s="1" t="s">
        <v>44</v>
      </c>
      <c r="C15" s="1" t="s">
        <v>41</v>
      </c>
      <c r="D15" s="1" t="s">
        <v>1648</v>
      </c>
      <c r="E15" s="1">
        <v>98.9</v>
      </c>
      <c r="F15" s="1">
        <v>17</v>
      </c>
      <c r="G15" s="1">
        <v>97.7</v>
      </c>
      <c r="H15" s="1">
        <v>23</v>
      </c>
      <c r="I15" s="1">
        <v>92.8</v>
      </c>
      <c r="J15" s="1">
        <v>72</v>
      </c>
      <c r="K15" s="1">
        <v>16.7</v>
      </c>
      <c r="L15" s="1" t="s">
        <v>45</v>
      </c>
      <c r="M15" s="1">
        <v>75.5</v>
      </c>
      <c r="N15" s="1">
        <v>381</v>
      </c>
      <c r="O15" s="1">
        <v>87.1</v>
      </c>
      <c r="P15" s="1">
        <v>80</v>
      </c>
      <c r="Q15" s="1">
        <v>90.1</v>
      </c>
    </row>
    <row r="16" spans="1:17" x14ac:dyDescent="0.25">
      <c r="A16" s="1">
        <v>15</v>
      </c>
      <c r="B16" s="1" t="s">
        <v>46</v>
      </c>
      <c r="C16" s="1" t="s">
        <v>25</v>
      </c>
      <c r="D16" s="1" t="s">
        <v>26</v>
      </c>
      <c r="E16" s="1">
        <v>98</v>
      </c>
      <c r="F16" s="1">
        <v>26</v>
      </c>
      <c r="G16" s="1">
        <v>97.2</v>
      </c>
      <c r="H16" s="1">
        <v>24</v>
      </c>
      <c r="I16" s="1">
        <v>81.099999999999994</v>
      </c>
      <c r="J16" s="1">
        <v>129</v>
      </c>
      <c r="K16" s="1">
        <v>98.9</v>
      </c>
      <c r="L16" s="1">
        <v>98</v>
      </c>
      <c r="M16" s="1">
        <v>98.7</v>
      </c>
      <c r="N16" s="1">
        <v>15</v>
      </c>
      <c r="O16" s="1">
        <v>54.3</v>
      </c>
      <c r="P16" s="1">
        <v>219</v>
      </c>
      <c r="Q16" s="1">
        <v>89.5</v>
      </c>
    </row>
    <row r="17" spans="1:17" x14ac:dyDescent="0.25">
      <c r="A17" s="1">
        <v>16</v>
      </c>
      <c r="B17" s="1" t="s">
        <v>47</v>
      </c>
      <c r="C17" s="1" t="s">
        <v>34</v>
      </c>
      <c r="D17" s="1" t="s">
        <v>35</v>
      </c>
      <c r="E17" s="1">
        <v>83.7</v>
      </c>
      <c r="F17" s="1">
        <v>59</v>
      </c>
      <c r="G17" s="1">
        <v>71.8</v>
      </c>
      <c r="H17" s="1">
        <v>93</v>
      </c>
      <c r="I17" s="1">
        <v>91.1</v>
      </c>
      <c r="J17" s="1">
        <v>82</v>
      </c>
      <c r="K17" s="1">
        <v>100</v>
      </c>
      <c r="L17" s="1">
        <v>17</v>
      </c>
      <c r="M17" s="1">
        <v>87.3</v>
      </c>
      <c r="N17" s="1">
        <v>207</v>
      </c>
      <c r="O17" s="1">
        <v>28</v>
      </c>
      <c r="P17" s="1">
        <v>451</v>
      </c>
      <c r="Q17" s="1">
        <v>89.2</v>
      </c>
    </row>
    <row r="18" spans="1:17" x14ac:dyDescent="0.25">
      <c r="A18" s="1">
        <v>17</v>
      </c>
      <c r="B18" s="1" t="s">
        <v>48</v>
      </c>
      <c r="C18" s="1" t="s">
        <v>22</v>
      </c>
      <c r="D18" s="1" t="s">
        <v>23</v>
      </c>
      <c r="E18" s="1">
        <v>99.9</v>
      </c>
      <c r="F18" s="1">
        <v>10</v>
      </c>
      <c r="G18" s="1">
        <v>98.9</v>
      </c>
      <c r="H18" s="1">
        <v>14</v>
      </c>
      <c r="I18" s="1">
        <v>72.599999999999994</v>
      </c>
      <c r="J18" s="1">
        <v>172</v>
      </c>
      <c r="K18" s="1">
        <v>26</v>
      </c>
      <c r="L18" s="1">
        <v>515</v>
      </c>
      <c r="M18" s="1">
        <v>78.5</v>
      </c>
      <c r="N18" s="1">
        <v>340</v>
      </c>
      <c r="O18" s="1">
        <v>100</v>
      </c>
      <c r="P18" s="1">
        <v>8</v>
      </c>
      <c r="Q18" s="1">
        <v>89.2</v>
      </c>
    </row>
    <row r="19" spans="1:17" x14ac:dyDescent="0.25">
      <c r="A19" s="1">
        <v>18</v>
      </c>
      <c r="B19" s="1" t="s">
        <v>49</v>
      </c>
      <c r="C19" s="1" t="s">
        <v>22</v>
      </c>
      <c r="D19" s="1" t="s">
        <v>23</v>
      </c>
      <c r="E19" s="1">
        <v>99.9</v>
      </c>
      <c r="F19" s="1">
        <v>9</v>
      </c>
      <c r="G19" s="1">
        <v>100</v>
      </c>
      <c r="H19" s="1">
        <v>7</v>
      </c>
      <c r="I19" s="1">
        <v>100</v>
      </c>
      <c r="J19" s="1">
        <v>2</v>
      </c>
      <c r="K19" s="1">
        <v>89.2</v>
      </c>
      <c r="L19" s="1">
        <v>179</v>
      </c>
      <c r="M19" s="1">
        <v>92</v>
      </c>
      <c r="N19" s="1">
        <v>123</v>
      </c>
      <c r="O19" s="1">
        <v>100</v>
      </c>
      <c r="P19" s="1">
        <v>4</v>
      </c>
      <c r="Q19" s="1">
        <v>89</v>
      </c>
    </row>
    <row r="20" spans="1:17" x14ac:dyDescent="0.25">
      <c r="A20" s="1">
        <v>19</v>
      </c>
      <c r="B20" s="1" t="s">
        <v>50</v>
      </c>
      <c r="C20" s="1" t="s">
        <v>38</v>
      </c>
      <c r="D20" s="1" t="s">
        <v>39</v>
      </c>
      <c r="E20" s="1">
        <v>90.4</v>
      </c>
      <c r="F20" s="1">
        <v>42</v>
      </c>
      <c r="G20" s="1">
        <v>76.099999999999994</v>
      </c>
      <c r="H20" s="1">
        <v>81</v>
      </c>
      <c r="I20" s="1">
        <v>83.2</v>
      </c>
      <c r="J20" s="1">
        <v>120</v>
      </c>
      <c r="K20" s="1">
        <v>100</v>
      </c>
      <c r="L20" s="1">
        <v>30</v>
      </c>
      <c r="M20" s="1">
        <v>89.6</v>
      </c>
      <c r="N20" s="1">
        <v>169</v>
      </c>
      <c r="O20" s="1">
        <v>84.6</v>
      </c>
      <c r="P20" s="1">
        <v>86</v>
      </c>
      <c r="Q20" s="1">
        <v>88.4</v>
      </c>
    </row>
    <row r="21" spans="1:17" x14ac:dyDescent="0.25">
      <c r="A21" s="1">
        <v>20</v>
      </c>
      <c r="B21" s="1" t="s">
        <v>51</v>
      </c>
      <c r="C21" s="1" t="s">
        <v>22</v>
      </c>
      <c r="D21" s="1" t="s">
        <v>23</v>
      </c>
      <c r="E21" s="1">
        <v>98.3</v>
      </c>
      <c r="F21" s="1">
        <v>23</v>
      </c>
      <c r="G21" s="1">
        <v>91.4</v>
      </c>
      <c r="H21" s="1">
        <v>50</v>
      </c>
      <c r="I21" s="1">
        <v>62.2</v>
      </c>
      <c r="J21" s="1">
        <v>245</v>
      </c>
      <c r="K21" s="1">
        <v>63.9</v>
      </c>
      <c r="L21" s="1">
        <v>290</v>
      </c>
      <c r="M21" s="1">
        <v>90</v>
      </c>
      <c r="N21" s="1">
        <v>161</v>
      </c>
      <c r="O21" s="1">
        <v>99.5</v>
      </c>
      <c r="P21" s="1">
        <v>19</v>
      </c>
      <c r="Q21" s="1">
        <v>87.2</v>
      </c>
    </row>
    <row r="22" spans="1:17" x14ac:dyDescent="0.25">
      <c r="A22" s="1">
        <v>21</v>
      </c>
      <c r="B22" s="1" t="s">
        <v>52</v>
      </c>
      <c r="C22" s="1" t="s">
        <v>53</v>
      </c>
      <c r="D22" s="1" t="s">
        <v>54</v>
      </c>
      <c r="E22" s="1">
        <v>97.4</v>
      </c>
      <c r="F22" s="1">
        <v>27</v>
      </c>
      <c r="G22" s="1">
        <v>62.9</v>
      </c>
      <c r="H22" s="1">
        <v>119</v>
      </c>
      <c r="I22" s="1">
        <v>84.2</v>
      </c>
      <c r="J22" s="1">
        <v>113</v>
      </c>
      <c r="K22" s="1">
        <v>100</v>
      </c>
      <c r="L22" s="1">
        <v>27</v>
      </c>
      <c r="M22" s="1">
        <v>81.099999999999994</v>
      </c>
      <c r="N22" s="1">
        <v>303</v>
      </c>
      <c r="O22" s="1">
        <v>99</v>
      </c>
      <c r="P22" s="1">
        <v>23</v>
      </c>
      <c r="Q22" s="1">
        <v>87</v>
      </c>
    </row>
    <row r="23" spans="1:17" x14ac:dyDescent="0.25">
      <c r="A23" s="1">
        <v>22</v>
      </c>
      <c r="B23" s="1" t="s">
        <v>55</v>
      </c>
      <c r="C23" s="1" t="s">
        <v>22</v>
      </c>
      <c r="D23" s="1" t="s">
        <v>23</v>
      </c>
      <c r="E23" s="1">
        <v>99.7</v>
      </c>
      <c r="F23" s="1">
        <v>11</v>
      </c>
      <c r="G23" s="1">
        <v>98.1</v>
      </c>
      <c r="H23" s="1">
        <v>20</v>
      </c>
      <c r="I23" s="1">
        <v>100</v>
      </c>
      <c r="J23" s="1">
        <v>12</v>
      </c>
      <c r="K23" s="1">
        <v>47.6</v>
      </c>
      <c r="L23" s="1">
        <v>369</v>
      </c>
      <c r="M23" s="1">
        <v>98.9</v>
      </c>
      <c r="N23" s="1">
        <v>14</v>
      </c>
      <c r="O23" s="1">
        <v>99.8</v>
      </c>
      <c r="P23" s="1">
        <v>11</v>
      </c>
      <c r="Q23" s="1">
        <v>86.7</v>
      </c>
    </row>
    <row r="24" spans="1:17" x14ac:dyDescent="0.25">
      <c r="A24" s="1">
        <v>23</v>
      </c>
      <c r="B24" s="1" t="s">
        <v>56</v>
      </c>
      <c r="C24" s="1" t="s">
        <v>57</v>
      </c>
      <c r="D24" s="1" t="s">
        <v>58</v>
      </c>
      <c r="E24" s="1">
        <v>100</v>
      </c>
      <c r="F24" s="1">
        <v>7</v>
      </c>
      <c r="G24" s="1">
        <v>99.7</v>
      </c>
      <c r="H24" s="1">
        <v>9</v>
      </c>
      <c r="I24" s="1">
        <v>91.9</v>
      </c>
      <c r="J24" s="1">
        <v>78</v>
      </c>
      <c r="K24" s="1">
        <v>10.4</v>
      </c>
      <c r="L24" s="1" t="s">
        <v>45</v>
      </c>
      <c r="M24" s="1">
        <v>89.5</v>
      </c>
      <c r="N24" s="1">
        <v>174</v>
      </c>
      <c r="O24" s="1">
        <v>97.8</v>
      </c>
      <c r="P24" s="1">
        <v>33</v>
      </c>
      <c r="Q24" s="1">
        <v>85.3</v>
      </c>
    </row>
    <row r="25" spans="1:17" x14ac:dyDescent="0.25">
      <c r="A25" s="1">
        <v>24</v>
      </c>
      <c r="B25" s="1" t="s">
        <v>59</v>
      </c>
      <c r="C25" s="1" t="s">
        <v>22</v>
      </c>
      <c r="D25" s="1" t="s">
        <v>23</v>
      </c>
      <c r="E25" s="1">
        <v>87.9</v>
      </c>
      <c r="F25" s="1">
        <v>49</v>
      </c>
      <c r="G25" s="1">
        <v>47.2</v>
      </c>
      <c r="H25" s="1">
        <v>198</v>
      </c>
      <c r="I25" s="1">
        <v>100</v>
      </c>
      <c r="J25" s="1">
        <v>5</v>
      </c>
      <c r="K25" s="1">
        <v>63.6</v>
      </c>
      <c r="L25" s="1">
        <v>294</v>
      </c>
      <c r="M25" s="1">
        <v>97.7</v>
      </c>
      <c r="N25" s="1">
        <v>27</v>
      </c>
      <c r="O25" s="1">
        <v>95.3</v>
      </c>
      <c r="P25" s="1">
        <v>42</v>
      </c>
      <c r="Q25" s="1">
        <v>85.1</v>
      </c>
    </row>
    <row r="26" spans="1:17" x14ac:dyDescent="0.25">
      <c r="A26" s="1">
        <v>25</v>
      </c>
      <c r="B26" s="1" t="s">
        <v>60</v>
      </c>
      <c r="C26" s="1" t="s">
        <v>22</v>
      </c>
      <c r="D26" s="1" t="s">
        <v>23</v>
      </c>
      <c r="E26" s="1">
        <v>98.5</v>
      </c>
      <c r="F26" s="1">
        <v>22</v>
      </c>
      <c r="G26" s="1">
        <v>91.3</v>
      </c>
      <c r="H26" s="1">
        <v>52</v>
      </c>
      <c r="I26" s="1">
        <v>88.9</v>
      </c>
      <c r="J26" s="1">
        <v>92</v>
      </c>
      <c r="K26" s="1">
        <v>71.2</v>
      </c>
      <c r="L26" s="1">
        <v>253</v>
      </c>
      <c r="M26" s="1">
        <v>96.3</v>
      </c>
      <c r="N26" s="1">
        <v>52</v>
      </c>
      <c r="O26" s="1">
        <v>96</v>
      </c>
      <c r="P26" s="1">
        <v>40</v>
      </c>
      <c r="Q26" s="1">
        <v>84.4</v>
      </c>
    </row>
    <row r="27" spans="1:17" x14ac:dyDescent="0.25">
      <c r="A27" s="1">
        <v>26</v>
      </c>
      <c r="B27" s="1" t="s">
        <v>61</v>
      </c>
      <c r="C27" s="1" t="s">
        <v>62</v>
      </c>
      <c r="D27" s="1" t="s">
        <v>63</v>
      </c>
      <c r="E27" s="1">
        <v>74.400000000000006</v>
      </c>
      <c r="F27" s="1">
        <v>78</v>
      </c>
      <c r="G27" s="1">
        <v>97</v>
      </c>
      <c r="H27" s="1">
        <v>25</v>
      </c>
      <c r="I27" s="1">
        <v>99.8</v>
      </c>
      <c r="J27" s="1">
        <v>24</v>
      </c>
      <c r="K27" s="1">
        <v>59.7</v>
      </c>
      <c r="L27" s="1">
        <v>308</v>
      </c>
      <c r="M27" s="1">
        <v>99.7</v>
      </c>
      <c r="N27" s="1">
        <v>4</v>
      </c>
      <c r="O27" s="1">
        <v>53.9</v>
      </c>
      <c r="P27" s="1">
        <v>227</v>
      </c>
      <c r="Q27" s="1">
        <v>83.8</v>
      </c>
    </row>
    <row r="28" spans="1:17" x14ac:dyDescent="0.25">
      <c r="A28" s="1">
        <v>27</v>
      </c>
      <c r="B28" s="1" t="s">
        <v>64</v>
      </c>
      <c r="C28" s="1" t="s">
        <v>22</v>
      </c>
      <c r="D28" s="1" t="s">
        <v>23</v>
      </c>
      <c r="E28" s="1">
        <v>100</v>
      </c>
      <c r="F28" s="1">
        <v>6</v>
      </c>
      <c r="G28" s="1">
        <v>100</v>
      </c>
      <c r="H28" s="1">
        <v>6</v>
      </c>
      <c r="I28" s="1">
        <v>23.9</v>
      </c>
      <c r="J28" s="1">
        <v>599</v>
      </c>
      <c r="K28" s="1">
        <v>93.3</v>
      </c>
      <c r="L28" s="1">
        <v>155</v>
      </c>
      <c r="M28" s="1">
        <v>96.7</v>
      </c>
      <c r="N28" s="1">
        <v>45</v>
      </c>
      <c r="O28" s="1">
        <v>99.1</v>
      </c>
      <c r="P28" s="1">
        <v>21</v>
      </c>
      <c r="Q28" s="1">
        <v>82.7</v>
      </c>
    </row>
    <row r="29" spans="1:17" x14ac:dyDescent="0.25">
      <c r="A29" s="1">
        <v>28</v>
      </c>
      <c r="B29" s="1" t="s">
        <v>65</v>
      </c>
      <c r="C29" s="1" t="s">
        <v>25</v>
      </c>
      <c r="D29" s="1" t="s">
        <v>26</v>
      </c>
      <c r="E29" s="1">
        <v>95.1</v>
      </c>
      <c r="F29" s="1">
        <v>33</v>
      </c>
      <c r="G29" s="1">
        <v>97.7</v>
      </c>
      <c r="H29" s="1">
        <v>22</v>
      </c>
      <c r="I29" s="1">
        <v>63.1</v>
      </c>
      <c r="J29" s="1">
        <v>234</v>
      </c>
      <c r="K29" s="1">
        <v>93.4</v>
      </c>
      <c r="L29" s="1">
        <v>152</v>
      </c>
      <c r="M29" s="1">
        <v>98.9</v>
      </c>
      <c r="N29" s="1">
        <v>13</v>
      </c>
      <c r="O29" s="1">
        <v>66.400000000000006</v>
      </c>
      <c r="P29" s="1">
        <v>158</v>
      </c>
      <c r="Q29" s="1">
        <v>82.3</v>
      </c>
    </row>
    <row r="30" spans="1:17" x14ac:dyDescent="0.25">
      <c r="A30" s="1">
        <v>29</v>
      </c>
      <c r="B30" s="1" t="s">
        <v>66</v>
      </c>
      <c r="C30" s="1" t="s">
        <v>67</v>
      </c>
      <c r="D30" s="1" t="s">
        <v>68</v>
      </c>
      <c r="E30" s="1">
        <v>98.6</v>
      </c>
      <c r="F30" s="1">
        <v>19</v>
      </c>
      <c r="G30" s="1">
        <v>97.8</v>
      </c>
      <c r="H30" s="1">
        <v>21</v>
      </c>
      <c r="I30" s="1">
        <v>87</v>
      </c>
      <c r="J30" s="1">
        <v>100</v>
      </c>
      <c r="K30" s="1">
        <v>12.2</v>
      </c>
      <c r="L30" s="1" t="s">
        <v>45</v>
      </c>
      <c r="M30" s="1">
        <v>79.3</v>
      </c>
      <c r="N30" s="1">
        <v>329</v>
      </c>
      <c r="O30" s="1">
        <v>97.7</v>
      </c>
      <c r="P30" s="1">
        <v>34</v>
      </c>
      <c r="Q30" s="1">
        <v>82.2</v>
      </c>
    </row>
    <row r="31" spans="1:17" x14ac:dyDescent="0.25">
      <c r="A31" s="1">
        <v>30</v>
      </c>
      <c r="B31" s="1" t="s">
        <v>69</v>
      </c>
      <c r="C31" s="1" t="s">
        <v>70</v>
      </c>
      <c r="D31" s="1" t="s">
        <v>71</v>
      </c>
      <c r="E31" s="1">
        <v>93.6</v>
      </c>
      <c r="F31" s="1">
        <v>35</v>
      </c>
      <c r="G31" s="1">
        <v>70.099999999999994</v>
      </c>
      <c r="H31" s="1">
        <v>95</v>
      </c>
      <c r="I31" s="1">
        <v>38</v>
      </c>
      <c r="J31" s="1">
        <v>404</v>
      </c>
      <c r="K31" s="1">
        <v>100</v>
      </c>
      <c r="L31" s="1">
        <v>37</v>
      </c>
      <c r="M31" s="1">
        <v>94.6</v>
      </c>
      <c r="N31" s="1">
        <v>86</v>
      </c>
      <c r="O31" s="1">
        <v>59.1</v>
      </c>
      <c r="P31" s="1">
        <v>192</v>
      </c>
      <c r="Q31" s="1">
        <v>82.1</v>
      </c>
    </row>
    <row r="32" spans="1:17" x14ac:dyDescent="0.25">
      <c r="A32" s="1">
        <v>31</v>
      </c>
      <c r="B32" s="1" t="s">
        <v>72</v>
      </c>
      <c r="C32" s="1" t="s">
        <v>73</v>
      </c>
      <c r="D32" s="1" t="s">
        <v>74</v>
      </c>
      <c r="E32" s="1">
        <v>93.3</v>
      </c>
      <c r="F32" s="1">
        <v>36</v>
      </c>
      <c r="G32" s="1">
        <v>93.6</v>
      </c>
      <c r="H32" s="1">
        <v>39</v>
      </c>
      <c r="I32" s="1">
        <v>68.900000000000006</v>
      </c>
      <c r="J32" s="1">
        <v>193</v>
      </c>
      <c r="K32" s="1">
        <v>87.6</v>
      </c>
      <c r="L32" s="1">
        <v>188</v>
      </c>
      <c r="M32" s="1">
        <v>95.2</v>
      </c>
      <c r="N32" s="1">
        <v>69</v>
      </c>
      <c r="O32" s="1">
        <v>90</v>
      </c>
      <c r="P32" s="1">
        <v>72</v>
      </c>
      <c r="Q32" s="1">
        <v>81.900000000000006</v>
      </c>
    </row>
    <row r="33" spans="1:17" x14ac:dyDescent="0.25">
      <c r="A33" s="1">
        <v>32</v>
      </c>
      <c r="B33" s="1" t="s">
        <v>75</v>
      </c>
      <c r="C33" s="1" t="s">
        <v>22</v>
      </c>
      <c r="D33" s="1" t="s">
        <v>23</v>
      </c>
      <c r="E33" s="1">
        <v>84.4</v>
      </c>
      <c r="F33" s="1">
        <v>56</v>
      </c>
      <c r="G33" s="1">
        <v>71.900000000000006</v>
      </c>
      <c r="H33" s="1">
        <v>92</v>
      </c>
      <c r="I33" s="1">
        <v>98.3</v>
      </c>
      <c r="J33" s="1">
        <v>45</v>
      </c>
      <c r="K33" s="1">
        <v>40.5</v>
      </c>
      <c r="L33" s="1">
        <v>401</v>
      </c>
      <c r="M33" s="1">
        <v>89</v>
      </c>
      <c r="N33" s="1">
        <v>183</v>
      </c>
      <c r="O33" s="1">
        <v>98.4</v>
      </c>
      <c r="P33" s="1">
        <v>29</v>
      </c>
      <c r="Q33" s="1">
        <v>81.8</v>
      </c>
    </row>
    <row r="34" spans="1:17" x14ac:dyDescent="0.25">
      <c r="A34" s="1">
        <v>33</v>
      </c>
      <c r="B34" s="1" t="s">
        <v>76</v>
      </c>
      <c r="C34" s="1" t="s">
        <v>70</v>
      </c>
      <c r="D34" s="1" t="s">
        <v>71</v>
      </c>
      <c r="E34" s="1">
        <v>98.6</v>
      </c>
      <c r="F34" s="1">
        <v>20</v>
      </c>
      <c r="G34" s="1">
        <v>94.9</v>
      </c>
      <c r="H34" s="1">
        <v>34</v>
      </c>
      <c r="I34" s="1">
        <v>17.899999999999999</v>
      </c>
      <c r="J34" s="1" t="s">
        <v>45</v>
      </c>
      <c r="K34" s="1">
        <v>93.1</v>
      </c>
      <c r="L34" s="1">
        <v>157</v>
      </c>
      <c r="M34" s="1">
        <v>97.6</v>
      </c>
      <c r="N34" s="1">
        <v>30</v>
      </c>
      <c r="O34" s="1">
        <v>91.1</v>
      </c>
      <c r="P34" s="1">
        <v>63</v>
      </c>
      <c r="Q34" s="1">
        <v>81.599999999999994</v>
      </c>
    </row>
    <row r="35" spans="1:17" x14ac:dyDescent="0.25">
      <c r="A35" s="1">
        <v>34</v>
      </c>
      <c r="B35" s="1" t="s">
        <v>77</v>
      </c>
      <c r="C35" s="1" t="s">
        <v>41</v>
      </c>
      <c r="D35" s="1" t="s">
        <v>1648</v>
      </c>
      <c r="E35" s="1">
        <v>83.6</v>
      </c>
      <c r="F35" s="1">
        <v>60</v>
      </c>
      <c r="G35" s="1">
        <v>93.5</v>
      </c>
      <c r="H35" s="1">
        <v>40</v>
      </c>
      <c r="I35" s="1">
        <v>89.3</v>
      </c>
      <c r="J35" s="1">
        <v>88</v>
      </c>
      <c r="K35" s="1">
        <v>89.3</v>
      </c>
      <c r="L35" s="1">
        <v>178</v>
      </c>
      <c r="M35" s="1">
        <v>70.599999999999994</v>
      </c>
      <c r="N35" s="1">
        <v>457</v>
      </c>
      <c r="O35" s="1">
        <v>65.7</v>
      </c>
      <c r="P35" s="1">
        <v>164</v>
      </c>
      <c r="Q35" s="1">
        <v>81.5</v>
      </c>
    </row>
    <row r="36" spans="1:17" x14ac:dyDescent="0.25">
      <c r="A36" s="1">
        <v>35</v>
      </c>
      <c r="B36" s="1" t="s">
        <v>78</v>
      </c>
      <c r="C36" s="1" t="s">
        <v>73</v>
      </c>
      <c r="D36" s="1" t="s">
        <v>74</v>
      </c>
      <c r="E36" s="1">
        <v>99.6</v>
      </c>
      <c r="F36" s="1">
        <v>12</v>
      </c>
      <c r="G36" s="1">
        <v>98.3</v>
      </c>
      <c r="H36" s="1">
        <v>18</v>
      </c>
      <c r="I36" s="1">
        <v>65.599999999999994</v>
      </c>
      <c r="J36" s="1">
        <v>219</v>
      </c>
      <c r="K36" s="1">
        <v>95.8</v>
      </c>
      <c r="L36" s="1">
        <v>132</v>
      </c>
      <c r="M36" s="1">
        <v>96.7</v>
      </c>
      <c r="N36" s="1">
        <v>46</v>
      </c>
      <c r="O36" s="1">
        <v>94</v>
      </c>
      <c r="P36" s="1">
        <v>45</v>
      </c>
      <c r="Q36" s="1">
        <v>81.5</v>
      </c>
    </row>
    <row r="37" spans="1:17" x14ac:dyDescent="0.25">
      <c r="A37" s="1">
        <v>36</v>
      </c>
      <c r="B37" s="1" t="s">
        <v>79</v>
      </c>
      <c r="C37" s="1" t="s">
        <v>57</v>
      </c>
      <c r="D37" s="1" t="s">
        <v>58</v>
      </c>
      <c r="E37" s="1">
        <v>98.6</v>
      </c>
      <c r="F37" s="1">
        <v>21</v>
      </c>
      <c r="G37" s="1">
        <v>98.9</v>
      </c>
      <c r="H37" s="1">
        <v>15</v>
      </c>
      <c r="I37" s="1">
        <v>94.8</v>
      </c>
      <c r="J37" s="1">
        <v>62</v>
      </c>
      <c r="K37" s="1">
        <v>14.9</v>
      </c>
      <c r="L37" s="1" t="s">
        <v>45</v>
      </c>
      <c r="M37" s="1">
        <v>85.5</v>
      </c>
      <c r="N37" s="1">
        <v>233</v>
      </c>
      <c r="O37" s="1">
        <v>56.9</v>
      </c>
      <c r="P37" s="1">
        <v>201</v>
      </c>
      <c r="Q37" s="1">
        <v>81.400000000000006</v>
      </c>
    </row>
    <row r="38" spans="1:17" x14ac:dyDescent="0.25">
      <c r="A38" s="1">
        <v>37</v>
      </c>
      <c r="B38" s="1" t="s">
        <v>80</v>
      </c>
      <c r="C38" s="1" t="s">
        <v>25</v>
      </c>
      <c r="D38" s="1" t="s">
        <v>26</v>
      </c>
      <c r="E38" s="1">
        <v>88.8</v>
      </c>
      <c r="F38" s="1">
        <v>47</v>
      </c>
      <c r="G38" s="1">
        <v>83.2</v>
      </c>
      <c r="H38" s="1">
        <v>66</v>
      </c>
      <c r="I38" s="1">
        <v>74.5</v>
      </c>
      <c r="J38" s="1">
        <v>162</v>
      </c>
      <c r="K38" s="1">
        <v>98.6</v>
      </c>
      <c r="L38" s="1">
        <v>104</v>
      </c>
      <c r="M38" s="1">
        <v>99.3</v>
      </c>
      <c r="N38" s="1">
        <v>8</v>
      </c>
      <c r="O38" s="1">
        <v>56.9</v>
      </c>
      <c r="P38" s="1">
        <v>200</v>
      </c>
      <c r="Q38" s="1">
        <v>81.2</v>
      </c>
    </row>
    <row r="39" spans="1:17" x14ac:dyDescent="0.25">
      <c r="A39" s="1">
        <v>38</v>
      </c>
      <c r="B39" s="1" t="s">
        <v>81</v>
      </c>
      <c r="C39" s="1" t="s">
        <v>53</v>
      </c>
      <c r="D39" s="1" t="s">
        <v>54</v>
      </c>
      <c r="E39" s="1">
        <v>87.3</v>
      </c>
      <c r="F39" s="1">
        <v>51</v>
      </c>
      <c r="G39" s="1">
        <v>49.6</v>
      </c>
      <c r="H39" s="1">
        <v>177</v>
      </c>
      <c r="I39" s="1">
        <v>60.9</v>
      </c>
      <c r="J39" s="1">
        <v>250</v>
      </c>
      <c r="K39" s="1">
        <v>100</v>
      </c>
      <c r="L39" s="1">
        <v>58</v>
      </c>
      <c r="M39" s="1">
        <v>74.900000000000006</v>
      </c>
      <c r="N39" s="1">
        <v>398</v>
      </c>
      <c r="O39" s="1">
        <v>79.400000000000006</v>
      </c>
      <c r="P39" s="1">
        <v>108</v>
      </c>
      <c r="Q39" s="1">
        <v>80.599999999999994</v>
      </c>
    </row>
    <row r="40" spans="1:17" x14ac:dyDescent="0.25">
      <c r="A40" s="1">
        <v>39</v>
      </c>
      <c r="B40" s="1" t="s">
        <v>82</v>
      </c>
      <c r="C40" s="1" t="s">
        <v>22</v>
      </c>
      <c r="D40" s="1" t="s">
        <v>23</v>
      </c>
      <c r="E40" s="1">
        <v>95.9</v>
      </c>
      <c r="F40" s="1">
        <v>32</v>
      </c>
      <c r="G40" s="1">
        <v>99</v>
      </c>
      <c r="H40" s="1">
        <v>13</v>
      </c>
      <c r="I40" s="1">
        <v>98.1</v>
      </c>
      <c r="J40" s="1">
        <v>48</v>
      </c>
      <c r="K40" s="1">
        <v>31.3</v>
      </c>
      <c r="L40" s="1">
        <v>463</v>
      </c>
      <c r="M40" s="1">
        <v>92</v>
      </c>
      <c r="N40" s="1">
        <v>122</v>
      </c>
      <c r="O40" s="1">
        <v>99.7</v>
      </c>
      <c r="P40" s="1">
        <v>13</v>
      </c>
      <c r="Q40" s="1">
        <v>80.3</v>
      </c>
    </row>
    <row r="41" spans="1:17" x14ac:dyDescent="0.25">
      <c r="A41" s="1">
        <v>40</v>
      </c>
      <c r="B41" s="1" t="s">
        <v>83</v>
      </c>
      <c r="C41" s="1" t="s">
        <v>53</v>
      </c>
      <c r="D41" s="1" t="s">
        <v>54</v>
      </c>
      <c r="E41" s="1">
        <v>82</v>
      </c>
      <c r="F41" s="1">
        <v>64</v>
      </c>
      <c r="G41" s="1">
        <v>50.1</v>
      </c>
      <c r="H41" s="1">
        <v>172</v>
      </c>
      <c r="I41" s="1">
        <v>62.6</v>
      </c>
      <c r="J41" s="1">
        <v>239</v>
      </c>
      <c r="K41" s="1">
        <v>100</v>
      </c>
      <c r="L41" s="1">
        <v>20</v>
      </c>
      <c r="M41" s="1">
        <v>56.2</v>
      </c>
      <c r="N41" s="1" t="s">
        <v>45</v>
      </c>
      <c r="O41" s="1">
        <v>91.2</v>
      </c>
      <c r="P41" s="1">
        <v>61</v>
      </c>
      <c r="Q41" s="1">
        <v>79.8</v>
      </c>
    </row>
    <row r="42" spans="1:17" x14ac:dyDescent="0.25">
      <c r="A42" s="1">
        <v>41</v>
      </c>
      <c r="B42" s="1" t="s">
        <v>84</v>
      </c>
      <c r="C42" s="1" t="s">
        <v>70</v>
      </c>
      <c r="D42" s="1" t="s">
        <v>71</v>
      </c>
      <c r="E42" s="1">
        <v>96.2</v>
      </c>
      <c r="F42" s="1">
        <v>30</v>
      </c>
      <c r="G42" s="1">
        <v>91.7</v>
      </c>
      <c r="H42" s="1">
        <v>49</v>
      </c>
      <c r="I42" s="1">
        <v>15.6</v>
      </c>
      <c r="J42" s="1" t="s">
        <v>45</v>
      </c>
      <c r="K42" s="1">
        <v>99.3</v>
      </c>
      <c r="L42" s="1">
        <v>84</v>
      </c>
      <c r="M42" s="1">
        <v>97.3</v>
      </c>
      <c r="N42" s="1">
        <v>34</v>
      </c>
      <c r="O42" s="1">
        <v>90.8</v>
      </c>
      <c r="P42" s="1">
        <v>65</v>
      </c>
      <c r="Q42" s="1">
        <v>79.599999999999994</v>
      </c>
    </row>
    <row r="43" spans="1:17" x14ac:dyDescent="0.25">
      <c r="A43" s="1">
        <v>42</v>
      </c>
      <c r="B43" s="1" t="s">
        <v>85</v>
      </c>
      <c r="C43" s="1" t="s">
        <v>67</v>
      </c>
      <c r="D43" s="1" t="s">
        <v>68</v>
      </c>
      <c r="E43" s="1">
        <v>88.1</v>
      </c>
      <c r="F43" s="1">
        <v>48</v>
      </c>
      <c r="G43" s="1">
        <v>85.8</v>
      </c>
      <c r="H43" s="1">
        <v>60</v>
      </c>
      <c r="I43" s="1">
        <v>68.900000000000006</v>
      </c>
      <c r="J43" s="1">
        <v>192</v>
      </c>
      <c r="K43" s="1">
        <v>23.1</v>
      </c>
      <c r="L43" s="1">
        <v>542</v>
      </c>
      <c r="M43" s="1">
        <v>65.2</v>
      </c>
      <c r="N43" s="1">
        <v>505</v>
      </c>
      <c r="O43" s="1">
        <v>63.2</v>
      </c>
      <c r="P43" s="1">
        <v>178</v>
      </c>
      <c r="Q43" s="1">
        <v>79.3</v>
      </c>
    </row>
    <row r="44" spans="1:17" x14ac:dyDescent="0.25">
      <c r="A44" s="1">
        <v>43</v>
      </c>
      <c r="B44" s="1" t="s">
        <v>86</v>
      </c>
      <c r="C44" s="1" t="s">
        <v>41</v>
      </c>
      <c r="D44" s="1" t="s">
        <v>1648</v>
      </c>
      <c r="E44" s="1">
        <v>72.2</v>
      </c>
      <c r="F44" s="1">
        <v>82</v>
      </c>
      <c r="G44" s="1">
        <v>95.3</v>
      </c>
      <c r="H44" s="1">
        <v>31</v>
      </c>
      <c r="I44" s="1">
        <v>78.7</v>
      </c>
      <c r="J44" s="1">
        <v>146</v>
      </c>
      <c r="K44" s="1">
        <v>99.1</v>
      </c>
      <c r="L44" s="1">
        <v>88</v>
      </c>
      <c r="M44" s="1">
        <v>80.8</v>
      </c>
      <c r="N44" s="1">
        <v>309</v>
      </c>
      <c r="O44" s="1">
        <v>42.3</v>
      </c>
      <c r="P44" s="1">
        <v>307</v>
      </c>
      <c r="Q44" s="1">
        <v>79.3</v>
      </c>
    </row>
    <row r="45" spans="1:17" x14ac:dyDescent="0.25">
      <c r="A45" s="1">
        <v>44</v>
      </c>
      <c r="B45" s="1" t="s">
        <v>87</v>
      </c>
      <c r="C45" s="1" t="s">
        <v>22</v>
      </c>
      <c r="D45" s="1" t="s">
        <v>23</v>
      </c>
      <c r="E45" s="1">
        <v>100</v>
      </c>
      <c r="F45" s="1">
        <v>8</v>
      </c>
      <c r="G45" s="1">
        <v>99.9</v>
      </c>
      <c r="H45" s="1">
        <v>8</v>
      </c>
      <c r="I45" s="1">
        <v>37.700000000000003</v>
      </c>
      <c r="J45" s="1">
        <v>410</v>
      </c>
      <c r="K45" s="1">
        <v>45.1</v>
      </c>
      <c r="L45" s="1">
        <v>377</v>
      </c>
      <c r="M45" s="1">
        <v>96.3</v>
      </c>
      <c r="N45" s="1">
        <v>53</v>
      </c>
      <c r="O45" s="1">
        <v>98</v>
      </c>
      <c r="P45" s="1">
        <v>31</v>
      </c>
      <c r="Q45" s="1">
        <v>78.7</v>
      </c>
    </row>
    <row r="46" spans="1:17" x14ac:dyDescent="0.25">
      <c r="A46" s="1">
        <v>45</v>
      </c>
      <c r="B46" s="1" t="s">
        <v>88</v>
      </c>
      <c r="C46" s="1" t="s">
        <v>70</v>
      </c>
      <c r="D46" s="1" t="s">
        <v>71</v>
      </c>
      <c r="E46" s="1">
        <v>89</v>
      </c>
      <c r="F46" s="1">
        <v>46</v>
      </c>
      <c r="G46" s="1">
        <v>91.1</v>
      </c>
      <c r="H46" s="1">
        <v>53</v>
      </c>
      <c r="I46" s="1">
        <v>16.8</v>
      </c>
      <c r="J46" s="1" t="s">
        <v>45</v>
      </c>
      <c r="K46" s="1">
        <v>100</v>
      </c>
      <c r="L46" s="1">
        <v>50</v>
      </c>
      <c r="M46" s="1">
        <v>98.2</v>
      </c>
      <c r="N46" s="1">
        <v>17</v>
      </c>
      <c r="O46" s="1">
        <v>93</v>
      </c>
      <c r="P46" s="1">
        <v>51</v>
      </c>
      <c r="Q46" s="1">
        <v>78</v>
      </c>
    </row>
    <row r="47" spans="1:17" x14ac:dyDescent="0.25">
      <c r="A47" s="1">
        <v>46</v>
      </c>
      <c r="B47" s="1" t="s">
        <v>89</v>
      </c>
      <c r="C47" s="1" t="s">
        <v>41</v>
      </c>
      <c r="D47" s="1" t="s">
        <v>1648</v>
      </c>
      <c r="E47" s="1">
        <v>82.7</v>
      </c>
      <c r="F47" s="1">
        <v>61</v>
      </c>
      <c r="G47" s="1">
        <v>90.2</v>
      </c>
      <c r="H47" s="1">
        <v>54</v>
      </c>
      <c r="I47" s="1">
        <v>57.7</v>
      </c>
      <c r="J47" s="1">
        <v>269</v>
      </c>
      <c r="K47" s="1">
        <v>40.9</v>
      </c>
      <c r="L47" s="1">
        <v>400</v>
      </c>
      <c r="M47" s="1">
        <v>73.900000000000006</v>
      </c>
      <c r="N47" s="1">
        <v>412</v>
      </c>
      <c r="O47" s="1">
        <v>57.8</v>
      </c>
      <c r="P47" s="1">
        <v>194</v>
      </c>
      <c r="Q47" s="1">
        <v>77.400000000000006</v>
      </c>
    </row>
    <row r="48" spans="1:17" x14ac:dyDescent="0.25">
      <c r="A48" s="1">
        <v>47</v>
      </c>
      <c r="B48" s="1" t="s">
        <v>90</v>
      </c>
      <c r="C48" s="1" t="s">
        <v>73</v>
      </c>
      <c r="D48" s="1" t="s">
        <v>74</v>
      </c>
      <c r="E48" s="1">
        <v>98</v>
      </c>
      <c r="F48" s="1">
        <v>25</v>
      </c>
      <c r="G48" s="1">
        <v>95.4</v>
      </c>
      <c r="H48" s="1">
        <v>30</v>
      </c>
      <c r="I48" s="1">
        <v>56.5</v>
      </c>
      <c r="J48" s="1">
        <v>275</v>
      </c>
      <c r="K48" s="1">
        <v>89</v>
      </c>
      <c r="L48" s="1">
        <v>180</v>
      </c>
      <c r="M48" s="1">
        <v>97.9</v>
      </c>
      <c r="N48" s="1">
        <v>24</v>
      </c>
      <c r="O48" s="1">
        <v>75.2</v>
      </c>
      <c r="P48" s="1">
        <v>119</v>
      </c>
      <c r="Q48" s="1">
        <v>77</v>
      </c>
    </row>
    <row r="49" spans="1:17" x14ac:dyDescent="0.25">
      <c r="A49" s="1">
        <v>48</v>
      </c>
      <c r="B49" s="1" t="s">
        <v>91</v>
      </c>
      <c r="C49" s="1" t="s">
        <v>62</v>
      </c>
      <c r="D49" s="1" t="s">
        <v>63</v>
      </c>
      <c r="E49" s="1">
        <v>45.3</v>
      </c>
      <c r="F49" s="1">
        <v>180</v>
      </c>
      <c r="G49" s="1">
        <v>99.4</v>
      </c>
      <c r="H49" s="1">
        <v>11</v>
      </c>
      <c r="I49" s="1">
        <v>98.9</v>
      </c>
      <c r="J49" s="1">
        <v>41</v>
      </c>
      <c r="K49" s="1">
        <v>97</v>
      </c>
      <c r="L49" s="1">
        <v>124</v>
      </c>
      <c r="M49" s="1">
        <v>94.8</v>
      </c>
      <c r="N49" s="1">
        <v>78</v>
      </c>
      <c r="O49" s="1">
        <v>99.8</v>
      </c>
      <c r="P49" s="1">
        <v>12</v>
      </c>
      <c r="Q49" s="1">
        <v>76.8</v>
      </c>
    </row>
    <row r="50" spans="1:17" x14ac:dyDescent="0.25">
      <c r="A50" s="1">
        <v>49</v>
      </c>
      <c r="B50" s="1" t="s">
        <v>92</v>
      </c>
      <c r="C50" s="1" t="s">
        <v>93</v>
      </c>
      <c r="D50" s="1" t="s">
        <v>94</v>
      </c>
      <c r="E50" s="1">
        <v>84</v>
      </c>
      <c r="F50" s="1">
        <v>57</v>
      </c>
      <c r="G50" s="1">
        <v>96.8</v>
      </c>
      <c r="H50" s="1">
        <v>26</v>
      </c>
      <c r="I50" s="1">
        <v>96.4</v>
      </c>
      <c r="J50" s="1">
        <v>57</v>
      </c>
      <c r="K50" s="1">
        <v>70.3</v>
      </c>
      <c r="L50" s="1">
        <v>255</v>
      </c>
      <c r="M50" s="1">
        <v>91.8</v>
      </c>
      <c r="N50" s="1">
        <v>125</v>
      </c>
      <c r="O50" s="1">
        <v>37.5</v>
      </c>
      <c r="P50" s="1">
        <v>347</v>
      </c>
      <c r="Q50" s="1">
        <v>76.400000000000006</v>
      </c>
    </row>
    <row r="51" spans="1:17" x14ac:dyDescent="0.25">
      <c r="A51" s="1">
        <v>50</v>
      </c>
      <c r="B51" s="1" t="s">
        <v>95</v>
      </c>
      <c r="C51" s="1" t="s">
        <v>22</v>
      </c>
      <c r="D51" s="1" t="s">
        <v>23</v>
      </c>
      <c r="E51" s="1">
        <v>86.1</v>
      </c>
      <c r="F51" s="1">
        <v>53</v>
      </c>
      <c r="G51" s="1">
        <v>79.8</v>
      </c>
      <c r="H51" s="1">
        <v>71</v>
      </c>
      <c r="I51" s="1">
        <v>100</v>
      </c>
      <c r="J51" s="1">
        <v>10</v>
      </c>
      <c r="K51" s="1">
        <v>20.2</v>
      </c>
      <c r="L51" s="1">
        <v>581</v>
      </c>
      <c r="M51" s="1">
        <v>95.5</v>
      </c>
      <c r="N51" s="1">
        <v>63</v>
      </c>
      <c r="O51" s="1">
        <v>98.6</v>
      </c>
      <c r="P51" s="1">
        <v>27</v>
      </c>
      <c r="Q51" s="1">
        <v>74.8</v>
      </c>
    </row>
    <row r="52" spans="1:17" x14ac:dyDescent="0.25">
      <c r="A52" s="1">
        <v>51</v>
      </c>
      <c r="B52" s="1" t="s">
        <v>96</v>
      </c>
      <c r="C52" s="1" t="s">
        <v>70</v>
      </c>
      <c r="D52" s="1" t="s">
        <v>71</v>
      </c>
      <c r="E52" s="1">
        <v>86.6</v>
      </c>
      <c r="F52" s="1">
        <v>52</v>
      </c>
      <c r="G52" s="1">
        <v>75.599999999999994</v>
      </c>
      <c r="H52" s="1">
        <v>83</v>
      </c>
      <c r="I52" s="1">
        <v>20.2</v>
      </c>
      <c r="J52" s="1" t="s">
        <v>45</v>
      </c>
      <c r="K52" s="1">
        <v>100</v>
      </c>
      <c r="L52" s="1">
        <v>36</v>
      </c>
      <c r="M52" s="1">
        <v>94.6</v>
      </c>
      <c r="N52" s="1">
        <v>85</v>
      </c>
      <c r="O52" s="1">
        <v>41.8</v>
      </c>
      <c r="P52" s="1">
        <v>311</v>
      </c>
      <c r="Q52" s="1">
        <v>74.8</v>
      </c>
    </row>
    <row r="53" spans="1:17" x14ac:dyDescent="0.25">
      <c r="A53" s="1">
        <v>52</v>
      </c>
      <c r="B53" s="1" t="s">
        <v>97</v>
      </c>
      <c r="C53" s="1" t="s">
        <v>22</v>
      </c>
      <c r="D53" s="1" t="s">
        <v>23</v>
      </c>
      <c r="E53" s="1">
        <v>72.099999999999994</v>
      </c>
      <c r="F53" s="1">
        <v>83</v>
      </c>
      <c r="G53" s="1">
        <v>69</v>
      </c>
      <c r="H53" s="1">
        <v>101</v>
      </c>
      <c r="I53" s="1">
        <v>58.6</v>
      </c>
      <c r="J53" s="1">
        <v>267</v>
      </c>
      <c r="K53" s="1">
        <v>38.200000000000003</v>
      </c>
      <c r="L53" s="1">
        <v>414</v>
      </c>
      <c r="M53" s="1">
        <v>88.7</v>
      </c>
      <c r="N53" s="1">
        <v>188</v>
      </c>
      <c r="O53" s="1">
        <v>85.3</v>
      </c>
      <c r="P53" s="1">
        <v>83</v>
      </c>
      <c r="Q53" s="1">
        <v>74.599999999999994</v>
      </c>
    </row>
    <row r="54" spans="1:17" x14ac:dyDescent="0.25">
      <c r="A54" s="1">
        <v>53</v>
      </c>
      <c r="B54" s="1" t="s">
        <v>98</v>
      </c>
      <c r="C54" s="1" t="s">
        <v>22</v>
      </c>
      <c r="D54" s="1" t="s">
        <v>23</v>
      </c>
      <c r="E54" s="1">
        <v>90</v>
      </c>
      <c r="F54" s="1">
        <v>45</v>
      </c>
      <c r="G54" s="1">
        <v>61.6</v>
      </c>
      <c r="H54" s="1">
        <v>123</v>
      </c>
      <c r="I54" s="1">
        <v>55.6</v>
      </c>
      <c r="J54" s="1">
        <v>280</v>
      </c>
      <c r="K54" s="1">
        <v>54.9</v>
      </c>
      <c r="L54" s="1">
        <v>333</v>
      </c>
      <c r="M54" s="1">
        <v>96.9</v>
      </c>
      <c r="N54" s="1">
        <v>40</v>
      </c>
      <c r="O54" s="1">
        <v>21.2</v>
      </c>
      <c r="P54" s="1">
        <v>560</v>
      </c>
      <c r="Q54" s="1">
        <v>74.5</v>
      </c>
    </row>
    <row r="55" spans="1:17" x14ac:dyDescent="0.25">
      <c r="A55" s="1">
        <v>54</v>
      </c>
      <c r="B55" s="1" t="s">
        <v>99</v>
      </c>
      <c r="C55" s="1" t="s">
        <v>53</v>
      </c>
      <c r="D55" s="1" t="s">
        <v>54</v>
      </c>
      <c r="E55" s="1">
        <v>57.3</v>
      </c>
      <c r="F55" s="1">
        <v>130</v>
      </c>
      <c r="G55" s="1">
        <v>29.4</v>
      </c>
      <c r="H55" s="1">
        <v>328</v>
      </c>
      <c r="I55" s="1">
        <v>88.6</v>
      </c>
      <c r="J55" s="1">
        <v>93</v>
      </c>
      <c r="K55" s="1">
        <v>100</v>
      </c>
      <c r="L55" s="1">
        <v>16</v>
      </c>
      <c r="M55" s="1">
        <v>55.1</v>
      </c>
      <c r="N55" s="1" t="s">
        <v>45</v>
      </c>
      <c r="O55" s="1">
        <v>57.2</v>
      </c>
      <c r="P55" s="1">
        <v>198</v>
      </c>
      <c r="Q55" s="1">
        <v>73.599999999999994</v>
      </c>
    </row>
    <row r="56" spans="1:17" x14ac:dyDescent="0.25">
      <c r="A56" s="1">
        <v>55</v>
      </c>
      <c r="B56" s="1" t="s">
        <v>100</v>
      </c>
      <c r="C56" s="1" t="s">
        <v>57</v>
      </c>
      <c r="D56" s="1" t="s">
        <v>58</v>
      </c>
      <c r="E56" s="1">
        <v>74.099999999999994</v>
      </c>
      <c r="F56" s="1">
        <v>80</v>
      </c>
      <c r="G56" s="1">
        <v>93.4</v>
      </c>
      <c r="H56" s="1">
        <v>42</v>
      </c>
      <c r="I56" s="1">
        <v>81.5</v>
      </c>
      <c r="J56" s="1">
        <v>126</v>
      </c>
      <c r="K56" s="1">
        <v>36.1</v>
      </c>
      <c r="L56" s="1">
        <v>433</v>
      </c>
      <c r="M56" s="1">
        <v>55.8</v>
      </c>
      <c r="N56" s="1" t="s">
        <v>45</v>
      </c>
      <c r="O56" s="1">
        <v>33.6</v>
      </c>
      <c r="P56" s="1">
        <v>377</v>
      </c>
      <c r="Q56" s="1">
        <v>72.5</v>
      </c>
    </row>
    <row r="57" spans="1:17" x14ac:dyDescent="0.25">
      <c r="A57" s="1">
        <v>56</v>
      </c>
      <c r="B57" s="1" t="s">
        <v>101</v>
      </c>
      <c r="C57" s="1" t="s">
        <v>25</v>
      </c>
      <c r="D57" s="1" t="s">
        <v>26</v>
      </c>
      <c r="E57" s="1">
        <v>69</v>
      </c>
      <c r="F57" s="1">
        <v>91</v>
      </c>
      <c r="G57" s="1">
        <v>98.3</v>
      </c>
      <c r="H57" s="1">
        <v>17</v>
      </c>
      <c r="I57" s="1">
        <v>37.799999999999997</v>
      </c>
      <c r="J57" s="1">
        <v>408</v>
      </c>
      <c r="K57" s="1">
        <v>100</v>
      </c>
      <c r="L57" s="1">
        <v>32</v>
      </c>
      <c r="M57" s="1">
        <v>67.599999999999994</v>
      </c>
      <c r="N57" s="1">
        <v>487</v>
      </c>
      <c r="O57" s="1">
        <v>99.9</v>
      </c>
      <c r="P57" s="1">
        <v>10</v>
      </c>
      <c r="Q57" s="1">
        <v>72.3</v>
      </c>
    </row>
    <row r="58" spans="1:17" x14ac:dyDescent="0.25">
      <c r="A58" s="1">
        <v>57</v>
      </c>
      <c r="B58" s="1" t="s">
        <v>102</v>
      </c>
      <c r="C58" s="1" t="s">
        <v>70</v>
      </c>
      <c r="D58" s="1" t="s">
        <v>71</v>
      </c>
      <c r="E58" s="1">
        <v>87.6</v>
      </c>
      <c r="F58" s="1">
        <v>50</v>
      </c>
      <c r="G58" s="1">
        <v>80.8</v>
      </c>
      <c r="H58" s="1">
        <v>68</v>
      </c>
      <c r="I58" s="1">
        <v>11.2</v>
      </c>
      <c r="J58" s="1" t="s">
        <v>45</v>
      </c>
      <c r="K58" s="1">
        <v>100</v>
      </c>
      <c r="L58" s="1">
        <v>48</v>
      </c>
      <c r="M58" s="1">
        <v>95.1</v>
      </c>
      <c r="N58" s="1">
        <v>75</v>
      </c>
      <c r="O58" s="1">
        <v>56.8</v>
      </c>
      <c r="P58" s="1">
        <v>202</v>
      </c>
      <c r="Q58" s="1">
        <v>71.599999999999994</v>
      </c>
    </row>
    <row r="59" spans="1:17" x14ac:dyDescent="0.25">
      <c r="A59" s="1">
        <v>58</v>
      </c>
      <c r="B59" s="1" t="s">
        <v>103</v>
      </c>
      <c r="C59" s="1" t="s">
        <v>104</v>
      </c>
      <c r="D59" s="1" t="s">
        <v>105</v>
      </c>
      <c r="E59" s="1">
        <v>82.7</v>
      </c>
      <c r="F59" s="1">
        <v>62</v>
      </c>
      <c r="G59" s="1">
        <v>42.3</v>
      </c>
      <c r="H59" s="1">
        <v>223</v>
      </c>
      <c r="I59" s="1">
        <v>26.7</v>
      </c>
      <c r="J59" s="1">
        <v>562</v>
      </c>
      <c r="K59" s="1">
        <v>92.3</v>
      </c>
      <c r="L59" s="1">
        <v>161</v>
      </c>
      <c r="M59" s="1">
        <v>97.2</v>
      </c>
      <c r="N59" s="1">
        <v>35</v>
      </c>
      <c r="O59" s="1">
        <v>51.4</v>
      </c>
      <c r="P59" s="1">
        <v>241</v>
      </c>
      <c r="Q59" s="1">
        <v>71.099999999999994</v>
      </c>
    </row>
    <row r="60" spans="1:17" x14ac:dyDescent="0.25">
      <c r="A60" s="1">
        <v>59</v>
      </c>
      <c r="B60" s="1" t="s">
        <v>106</v>
      </c>
      <c r="C60" s="1" t="s">
        <v>93</v>
      </c>
      <c r="D60" s="1" t="s">
        <v>94</v>
      </c>
      <c r="E60" s="1">
        <v>92.6</v>
      </c>
      <c r="F60" s="1">
        <v>37</v>
      </c>
      <c r="G60" s="1">
        <v>75.7</v>
      </c>
      <c r="H60" s="1">
        <v>82</v>
      </c>
      <c r="I60" s="1">
        <v>56</v>
      </c>
      <c r="J60" s="1">
        <v>278</v>
      </c>
      <c r="K60" s="1">
        <v>64.2</v>
      </c>
      <c r="L60" s="1">
        <v>287</v>
      </c>
      <c r="M60" s="1">
        <v>94.7</v>
      </c>
      <c r="N60" s="1">
        <v>84</v>
      </c>
      <c r="O60" s="1">
        <v>39.299999999999997</v>
      </c>
      <c r="P60" s="1">
        <v>333</v>
      </c>
      <c r="Q60" s="1">
        <v>70.400000000000006</v>
      </c>
    </row>
    <row r="61" spans="1:17" x14ac:dyDescent="0.25">
      <c r="A61" s="1">
        <v>60</v>
      </c>
      <c r="B61" s="1" t="s">
        <v>107</v>
      </c>
      <c r="C61" s="1" t="s">
        <v>62</v>
      </c>
      <c r="D61" s="1" t="s">
        <v>63</v>
      </c>
      <c r="E61" s="1">
        <v>90</v>
      </c>
      <c r="F61" s="1">
        <v>44</v>
      </c>
      <c r="G61" s="1">
        <v>41.7</v>
      </c>
      <c r="H61" s="1">
        <v>225</v>
      </c>
      <c r="I61" s="1">
        <v>40.6</v>
      </c>
      <c r="J61" s="1">
        <v>387</v>
      </c>
      <c r="K61" s="1">
        <v>28.3</v>
      </c>
      <c r="L61" s="1">
        <v>496</v>
      </c>
      <c r="M61" s="1">
        <v>99.6</v>
      </c>
      <c r="N61" s="1">
        <v>5</v>
      </c>
      <c r="O61" s="1">
        <v>60.9</v>
      </c>
      <c r="P61" s="1">
        <v>187</v>
      </c>
      <c r="Q61" s="1">
        <v>70.099999999999994</v>
      </c>
    </row>
    <row r="62" spans="1:17" x14ac:dyDescent="0.25">
      <c r="A62" s="1">
        <v>61</v>
      </c>
      <c r="B62" s="1" t="s">
        <v>108</v>
      </c>
      <c r="C62" s="1" t="s">
        <v>104</v>
      </c>
      <c r="D62" s="1" t="s">
        <v>105</v>
      </c>
      <c r="E62" s="1">
        <v>71.599999999999994</v>
      </c>
      <c r="F62" s="1">
        <v>87</v>
      </c>
      <c r="G62" s="1">
        <v>80.2</v>
      </c>
      <c r="H62" s="1">
        <v>69</v>
      </c>
      <c r="I62" s="1">
        <v>34.5</v>
      </c>
      <c r="J62" s="1">
        <v>447</v>
      </c>
      <c r="K62" s="1">
        <v>100</v>
      </c>
      <c r="L62" s="1">
        <v>64</v>
      </c>
      <c r="M62" s="1">
        <v>95.9</v>
      </c>
      <c r="N62" s="1">
        <v>60</v>
      </c>
      <c r="O62" s="1">
        <v>64</v>
      </c>
      <c r="P62" s="1">
        <v>172</v>
      </c>
      <c r="Q62" s="1">
        <v>70</v>
      </c>
    </row>
    <row r="63" spans="1:17" x14ac:dyDescent="0.25">
      <c r="A63" s="1">
        <v>62</v>
      </c>
      <c r="B63" s="1" t="s">
        <v>109</v>
      </c>
      <c r="C63" s="1" t="s">
        <v>25</v>
      </c>
      <c r="D63" s="1" t="s">
        <v>26</v>
      </c>
      <c r="E63" s="1">
        <v>74.400000000000006</v>
      </c>
      <c r="F63" s="1">
        <v>79</v>
      </c>
      <c r="G63" s="1">
        <v>84.1</v>
      </c>
      <c r="H63" s="1">
        <v>64</v>
      </c>
      <c r="I63" s="1">
        <v>58.3</v>
      </c>
      <c r="J63" s="1">
        <v>268</v>
      </c>
      <c r="K63" s="1">
        <v>90.5</v>
      </c>
      <c r="L63" s="1">
        <v>170</v>
      </c>
      <c r="M63" s="1">
        <v>93.9</v>
      </c>
      <c r="N63" s="1">
        <v>92</v>
      </c>
      <c r="O63" s="1">
        <v>59.6</v>
      </c>
      <c r="P63" s="1">
        <v>190</v>
      </c>
      <c r="Q63" s="1">
        <v>70</v>
      </c>
    </row>
    <row r="64" spans="1:17" x14ac:dyDescent="0.25">
      <c r="A64" s="1">
        <v>63</v>
      </c>
      <c r="B64" s="1" t="s">
        <v>110</v>
      </c>
      <c r="C64" s="1" t="s">
        <v>22</v>
      </c>
      <c r="D64" s="1" t="s">
        <v>23</v>
      </c>
      <c r="E64" s="1">
        <v>57.6</v>
      </c>
      <c r="F64" s="1">
        <v>128</v>
      </c>
      <c r="G64" s="1">
        <v>54.2</v>
      </c>
      <c r="H64" s="1">
        <v>154</v>
      </c>
      <c r="I64" s="1">
        <v>80.8</v>
      </c>
      <c r="J64" s="1">
        <v>132</v>
      </c>
      <c r="K64" s="1">
        <v>82.8</v>
      </c>
      <c r="L64" s="1">
        <v>210</v>
      </c>
      <c r="M64" s="1">
        <v>73.599999999999994</v>
      </c>
      <c r="N64" s="1">
        <v>417</v>
      </c>
      <c r="O64" s="1">
        <v>99.6</v>
      </c>
      <c r="P64" s="1">
        <v>14</v>
      </c>
      <c r="Q64" s="1">
        <v>69.599999999999994</v>
      </c>
    </row>
    <row r="65" spans="1:17" x14ac:dyDescent="0.25">
      <c r="A65" s="1">
        <v>64</v>
      </c>
      <c r="B65" s="1" t="s">
        <v>111</v>
      </c>
      <c r="C65" s="1" t="s">
        <v>25</v>
      </c>
      <c r="D65" s="1" t="s">
        <v>26</v>
      </c>
      <c r="E65" s="1">
        <v>71.8</v>
      </c>
      <c r="F65" s="1">
        <v>85</v>
      </c>
      <c r="G65" s="1">
        <v>89.3</v>
      </c>
      <c r="H65" s="1">
        <v>55</v>
      </c>
      <c r="I65" s="1">
        <v>43.1</v>
      </c>
      <c r="J65" s="1">
        <v>360</v>
      </c>
      <c r="K65" s="1">
        <v>98.1</v>
      </c>
      <c r="L65" s="1">
        <v>111</v>
      </c>
      <c r="M65" s="1">
        <v>93.6</v>
      </c>
      <c r="N65" s="1">
        <v>97</v>
      </c>
      <c r="O65" s="1">
        <v>62</v>
      </c>
      <c r="P65" s="1">
        <v>181</v>
      </c>
      <c r="Q65" s="1">
        <v>69.099999999999994</v>
      </c>
    </row>
    <row r="66" spans="1:17" x14ac:dyDescent="0.25">
      <c r="A66" s="1">
        <v>65</v>
      </c>
      <c r="B66" s="1" t="s">
        <v>112</v>
      </c>
      <c r="C66" s="1" t="s">
        <v>93</v>
      </c>
      <c r="D66" s="1" t="s">
        <v>94</v>
      </c>
      <c r="E66" s="1">
        <v>78.7</v>
      </c>
      <c r="F66" s="1">
        <v>72</v>
      </c>
      <c r="G66" s="1">
        <v>40.299999999999997</v>
      </c>
      <c r="H66" s="1">
        <v>230</v>
      </c>
      <c r="I66" s="1">
        <v>99.8</v>
      </c>
      <c r="J66" s="1">
        <v>26</v>
      </c>
      <c r="K66" s="1">
        <v>51.3</v>
      </c>
      <c r="L66" s="1">
        <v>348</v>
      </c>
      <c r="M66" s="1">
        <v>95.2</v>
      </c>
      <c r="N66" s="1">
        <v>70</v>
      </c>
      <c r="O66" s="1">
        <v>22.8</v>
      </c>
      <c r="P66" s="1">
        <v>531</v>
      </c>
      <c r="Q66" s="1">
        <v>69</v>
      </c>
    </row>
    <row r="67" spans="1:17" x14ac:dyDescent="0.25">
      <c r="A67" s="1">
        <v>66</v>
      </c>
      <c r="B67" s="1" t="s">
        <v>113</v>
      </c>
      <c r="C67" s="1" t="s">
        <v>53</v>
      </c>
      <c r="D67" s="1" t="s">
        <v>54</v>
      </c>
      <c r="E67" s="1">
        <v>66.099999999999994</v>
      </c>
      <c r="F67" s="1">
        <v>99</v>
      </c>
      <c r="G67" s="1">
        <v>37</v>
      </c>
      <c r="H67" s="1">
        <v>257</v>
      </c>
      <c r="I67" s="1">
        <v>78.400000000000006</v>
      </c>
      <c r="J67" s="1">
        <v>147</v>
      </c>
      <c r="K67" s="1">
        <v>100</v>
      </c>
      <c r="L67" s="1">
        <v>46</v>
      </c>
      <c r="M67" s="1">
        <v>74.2</v>
      </c>
      <c r="N67" s="1">
        <v>409</v>
      </c>
      <c r="O67" s="1">
        <v>49.2</v>
      </c>
      <c r="P67" s="1">
        <v>256</v>
      </c>
      <c r="Q67" s="1">
        <v>69</v>
      </c>
    </row>
    <row r="68" spans="1:17" x14ac:dyDescent="0.25">
      <c r="A68" s="1">
        <v>67</v>
      </c>
      <c r="B68" s="1" t="s">
        <v>114</v>
      </c>
      <c r="C68" s="1" t="s">
        <v>115</v>
      </c>
      <c r="D68" s="1" t="s">
        <v>116</v>
      </c>
      <c r="E68" s="1">
        <v>92.3</v>
      </c>
      <c r="F68" s="1">
        <v>39</v>
      </c>
      <c r="G68" s="1">
        <v>94</v>
      </c>
      <c r="H68" s="1">
        <v>37</v>
      </c>
      <c r="I68" s="1">
        <v>76</v>
      </c>
      <c r="J68" s="1">
        <v>158</v>
      </c>
      <c r="K68" s="1">
        <v>63.7</v>
      </c>
      <c r="L68" s="1">
        <v>293</v>
      </c>
      <c r="M68" s="1">
        <v>63</v>
      </c>
      <c r="N68" s="1">
        <v>533</v>
      </c>
      <c r="O68" s="1">
        <v>34.299999999999997</v>
      </c>
      <c r="P68" s="1">
        <v>371</v>
      </c>
      <c r="Q68" s="1">
        <v>68.900000000000006</v>
      </c>
    </row>
    <row r="69" spans="1:17" x14ac:dyDescent="0.25">
      <c r="A69" s="1">
        <v>68</v>
      </c>
      <c r="B69" s="1" t="s">
        <v>117</v>
      </c>
      <c r="C69" s="1" t="s">
        <v>57</v>
      </c>
      <c r="D69" s="1" t="s">
        <v>58</v>
      </c>
      <c r="E69" s="1">
        <v>80.2</v>
      </c>
      <c r="F69" s="1">
        <v>68</v>
      </c>
      <c r="G69" s="1">
        <v>85.4</v>
      </c>
      <c r="H69" s="1">
        <v>61</v>
      </c>
      <c r="I69" s="1">
        <v>67.400000000000006</v>
      </c>
      <c r="J69" s="1">
        <v>205</v>
      </c>
      <c r="K69" s="1">
        <v>25</v>
      </c>
      <c r="L69" s="1">
        <v>525</v>
      </c>
      <c r="M69" s="1">
        <v>75.2</v>
      </c>
      <c r="N69" s="1">
        <v>385</v>
      </c>
      <c r="O69" s="1">
        <v>21</v>
      </c>
      <c r="P69" s="1">
        <v>567</v>
      </c>
      <c r="Q69" s="1">
        <v>68.2</v>
      </c>
    </row>
    <row r="70" spans="1:17" x14ac:dyDescent="0.25">
      <c r="A70" s="1">
        <v>69</v>
      </c>
      <c r="B70" s="1" t="s">
        <v>118</v>
      </c>
      <c r="C70" s="1" t="s">
        <v>62</v>
      </c>
      <c r="D70" s="1" t="s">
        <v>63</v>
      </c>
      <c r="E70" s="1">
        <v>57.2</v>
      </c>
      <c r="F70" s="1">
        <v>131</v>
      </c>
      <c r="G70" s="1">
        <v>99.2</v>
      </c>
      <c r="H70" s="1">
        <v>12</v>
      </c>
      <c r="I70" s="1">
        <v>99.7</v>
      </c>
      <c r="J70" s="1">
        <v>28</v>
      </c>
      <c r="K70" s="1">
        <v>43.7</v>
      </c>
      <c r="L70" s="1">
        <v>387</v>
      </c>
      <c r="M70" s="1">
        <v>97.1</v>
      </c>
      <c r="N70" s="1">
        <v>37</v>
      </c>
      <c r="O70" s="1">
        <v>7.8</v>
      </c>
      <c r="P70" s="1" t="s">
        <v>45</v>
      </c>
      <c r="Q70" s="1">
        <v>68.099999999999994</v>
      </c>
    </row>
    <row r="71" spans="1:17" x14ac:dyDescent="0.25">
      <c r="A71" s="1">
        <v>70</v>
      </c>
      <c r="B71" s="1" t="s">
        <v>119</v>
      </c>
      <c r="C71" s="1" t="s">
        <v>120</v>
      </c>
      <c r="D71" s="1" t="s">
        <v>121</v>
      </c>
      <c r="E71" s="1">
        <v>79.599999999999994</v>
      </c>
      <c r="F71" s="1">
        <v>70</v>
      </c>
      <c r="G71" s="1">
        <v>94.9</v>
      </c>
      <c r="H71" s="1">
        <v>35</v>
      </c>
      <c r="I71" s="1">
        <v>67.8</v>
      </c>
      <c r="J71" s="1">
        <v>200</v>
      </c>
      <c r="K71" s="1">
        <v>43.6</v>
      </c>
      <c r="L71" s="1">
        <v>388</v>
      </c>
      <c r="M71" s="1">
        <v>91.8</v>
      </c>
      <c r="N71" s="1">
        <v>126</v>
      </c>
      <c r="O71" s="1">
        <v>41.9</v>
      </c>
      <c r="P71" s="1">
        <v>310</v>
      </c>
      <c r="Q71" s="1">
        <v>67.900000000000006</v>
      </c>
    </row>
    <row r="72" spans="1:17" x14ac:dyDescent="0.25">
      <c r="A72" s="1">
        <v>71</v>
      </c>
      <c r="B72" s="1" t="s">
        <v>122</v>
      </c>
      <c r="C72" s="1" t="s">
        <v>67</v>
      </c>
      <c r="D72" s="1" t="s">
        <v>68</v>
      </c>
      <c r="E72" s="1">
        <v>47.4</v>
      </c>
      <c r="F72" s="1">
        <v>169</v>
      </c>
      <c r="G72" s="1">
        <v>69.400000000000006</v>
      </c>
      <c r="H72" s="1">
        <v>98</v>
      </c>
      <c r="I72" s="1">
        <v>100</v>
      </c>
      <c r="J72" s="1">
        <v>15</v>
      </c>
      <c r="K72" s="1">
        <v>34.700000000000003</v>
      </c>
      <c r="L72" s="1">
        <v>444</v>
      </c>
      <c r="M72" s="1">
        <v>30.9</v>
      </c>
      <c r="N72" s="1" t="s">
        <v>45</v>
      </c>
      <c r="O72" s="1">
        <v>54.8</v>
      </c>
      <c r="P72" s="1">
        <v>215</v>
      </c>
      <c r="Q72" s="1">
        <v>67.7</v>
      </c>
    </row>
    <row r="73" spans="1:17" x14ac:dyDescent="0.25">
      <c r="A73" s="1">
        <v>72</v>
      </c>
      <c r="B73" s="1" t="s">
        <v>123</v>
      </c>
      <c r="C73" s="1" t="s">
        <v>22</v>
      </c>
      <c r="D73" s="1" t="s">
        <v>23</v>
      </c>
      <c r="E73" s="1">
        <v>93.7</v>
      </c>
      <c r="F73" s="1">
        <v>34</v>
      </c>
      <c r="G73" s="1">
        <v>85.2</v>
      </c>
      <c r="H73" s="1">
        <v>62</v>
      </c>
      <c r="I73" s="1">
        <v>9.8000000000000007</v>
      </c>
      <c r="J73" s="1" t="s">
        <v>45</v>
      </c>
      <c r="K73" s="1">
        <v>7.6</v>
      </c>
      <c r="L73" s="1" t="s">
        <v>45</v>
      </c>
      <c r="M73" s="1">
        <v>90.9</v>
      </c>
      <c r="N73" s="1">
        <v>142</v>
      </c>
      <c r="O73" s="1">
        <v>71.099999999999994</v>
      </c>
      <c r="P73" s="1">
        <v>131</v>
      </c>
      <c r="Q73" s="1">
        <v>67.400000000000006</v>
      </c>
    </row>
    <row r="74" spans="1:17" x14ac:dyDescent="0.25">
      <c r="A74" s="1">
        <v>73</v>
      </c>
      <c r="B74" s="1" t="s">
        <v>124</v>
      </c>
      <c r="C74" s="1" t="s">
        <v>67</v>
      </c>
      <c r="D74" s="1" t="s">
        <v>68</v>
      </c>
      <c r="E74" s="1">
        <v>75.5</v>
      </c>
      <c r="F74" s="1">
        <v>76</v>
      </c>
      <c r="G74" s="1">
        <v>95.5</v>
      </c>
      <c r="H74" s="1">
        <v>29</v>
      </c>
      <c r="I74" s="1">
        <v>88.6</v>
      </c>
      <c r="J74" s="1">
        <v>94</v>
      </c>
      <c r="K74" s="1">
        <v>19.399999999999999</v>
      </c>
      <c r="L74" s="1">
        <v>587</v>
      </c>
      <c r="M74" s="1">
        <v>63.5</v>
      </c>
      <c r="N74" s="1">
        <v>526</v>
      </c>
      <c r="O74" s="1">
        <v>68.8</v>
      </c>
      <c r="P74" s="1">
        <v>144</v>
      </c>
      <c r="Q74" s="1">
        <v>67</v>
      </c>
    </row>
    <row r="75" spans="1:17" x14ac:dyDescent="0.25">
      <c r="A75" s="1">
        <v>74</v>
      </c>
      <c r="B75" s="1" t="s">
        <v>125</v>
      </c>
      <c r="C75" s="1" t="s">
        <v>67</v>
      </c>
      <c r="D75" s="1" t="s">
        <v>68</v>
      </c>
      <c r="E75" s="1">
        <v>79.3</v>
      </c>
      <c r="F75" s="1">
        <v>71</v>
      </c>
      <c r="G75" s="1">
        <v>93.9</v>
      </c>
      <c r="H75" s="1">
        <v>38</v>
      </c>
      <c r="I75" s="1">
        <v>86.1</v>
      </c>
      <c r="J75" s="1">
        <v>105</v>
      </c>
      <c r="K75" s="1">
        <v>14.7</v>
      </c>
      <c r="L75" s="1" t="s">
        <v>45</v>
      </c>
      <c r="M75" s="1">
        <v>63.1</v>
      </c>
      <c r="N75" s="1">
        <v>532</v>
      </c>
      <c r="O75" s="1">
        <v>71.8</v>
      </c>
      <c r="P75" s="1">
        <v>129</v>
      </c>
      <c r="Q75" s="1">
        <v>66.900000000000006</v>
      </c>
    </row>
    <row r="76" spans="1:17" x14ac:dyDescent="0.25">
      <c r="A76" s="1">
        <v>75</v>
      </c>
      <c r="B76" s="1" t="s">
        <v>126</v>
      </c>
      <c r="C76" s="1" t="s">
        <v>127</v>
      </c>
      <c r="D76" s="1" t="s">
        <v>128</v>
      </c>
      <c r="E76" s="1">
        <v>80.5</v>
      </c>
      <c r="F76" s="1">
        <v>67</v>
      </c>
      <c r="G76" s="1">
        <v>77</v>
      </c>
      <c r="H76" s="1">
        <v>78</v>
      </c>
      <c r="I76" s="1">
        <v>99.8</v>
      </c>
      <c r="J76" s="1">
        <v>27</v>
      </c>
      <c r="K76" s="1">
        <v>19.2</v>
      </c>
      <c r="L76" s="1">
        <v>589</v>
      </c>
      <c r="M76" s="1">
        <v>87.5</v>
      </c>
      <c r="N76" s="1">
        <v>204</v>
      </c>
      <c r="O76" s="1">
        <v>91.2</v>
      </c>
      <c r="P76" s="1">
        <v>62</v>
      </c>
      <c r="Q76" s="1">
        <v>66.8</v>
      </c>
    </row>
    <row r="77" spans="1:17" x14ac:dyDescent="0.25">
      <c r="A77" s="1">
        <v>76</v>
      </c>
      <c r="B77" s="1" t="s">
        <v>129</v>
      </c>
      <c r="C77" s="1" t="s">
        <v>130</v>
      </c>
      <c r="D77" s="1" t="s">
        <v>131</v>
      </c>
      <c r="E77" s="1">
        <v>83.8</v>
      </c>
      <c r="F77" s="1">
        <v>58</v>
      </c>
      <c r="G77" s="1">
        <v>53</v>
      </c>
      <c r="H77" s="1">
        <v>156</v>
      </c>
      <c r="I77" s="1">
        <v>7.7</v>
      </c>
      <c r="J77" s="1" t="s">
        <v>45</v>
      </c>
      <c r="K77" s="1">
        <v>91.9</v>
      </c>
      <c r="L77" s="1">
        <v>164</v>
      </c>
      <c r="M77" s="1">
        <v>99.1</v>
      </c>
      <c r="N77" s="1">
        <v>11</v>
      </c>
      <c r="O77" s="1">
        <v>44.8</v>
      </c>
      <c r="P77" s="1">
        <v>283</v>
      </c>
      <c r="Q77" s="1">
        <v>66</v>
      </c>
    </row>
    <row r="78" spans="1:17" x14ac:dyDescent="0.25">
      <c r="A78" s="1">
        <v>77</v>
      </c>
      <c r="B78" s="1" t="s">
        <v>132</v>
      </c>
      <c r="C78" s="1" t="s">
        <v>133</v>
      </c>
      <c r="D78" s="1" t="s">
        <v>134</v>
      </c>
      <c r="E78" s="1">
        <v>92.3</v>
      </c>
      <c r="F78" s="1">
        <v>38</v>
      </c>
      <c r="G78" s="1">
        <v>92.6</v>
      </c>
      <c r="H78" s="1">
        <v>44</v>
      </c>
      <c r="I78" s="1">
        <v>33.4</v>
      </c>
      <c r="J78" s="1">
        <v>461</v>
      </c>
      <c r="K78" s="1">
        <v>19</v>
      </c>
      <c r="L78" s="1">
        <v>591</v>
      </c>
      <c r="M78" s="1">
        <v>75</v>
      </c>
      <c r="N78" s="1">
        <v>393</v>
      </c>
      <c r="O78" s="1">
        <v>96.7</v>
      </c>
      <c r="P78" s="1">
        <v>37</v>
      </c>
      <c r="Q78" s="1">
        <v>65.7</v>
      </c>
    </row>
    <row r="79" spans="1:17" x14ac:dyDescent="0.25">
      <c r="A79" s="1">
        <v>78</v>
      </c>
      <c r="B79" s="1" t="s">
        <v>135</v>
      </c>
      <c r="C79" s="1" t="s">
        <v>25</v>
      </c>
      <c r="D79" s="1" t="s">
        <v>26</v>
      </c>
      <c r="E79" s="1">
        <v>50.7</v>
      </c>
      <c r="F79" s="1">
        <v>153</v>
      </c>
      <c r="G79" s="1">
        <v>56.6</v>
      </c>
      <c r="H79" s="1">
        <v>140</v>
      </c>
      <c r="I79" s="1">
        <v>63.3</v>
      </c>
      <c r="J79" s="1">
        <v>233</v>
      </c>
      <c r="K79" s="1">
        <v>96.1</v>
      </c>
      <c r="L79" s="1">
        <v>130</v>
      </c>
      <c r="M79" s="1">
        <v>96.7</v>
      </c>
      <c r="N79" s="1">
        <v>47</v>
      </c>
      <c r="O79" s="1">
        <v>42.8</v>
      </c>
      <c r="P79" s="1">
        <v>302</v>
      </c>
      <c r="Q79" s="1">
        <v>65</v>
      </c>
    </row>
    <row r="80" spans="1:17" x14ac:dyDescent="0.25">
      <c r="A80" s="1">
        <v>79</v>
      </c>
      <c r="B80" s="1" t="s">
        <v>136</v>
      </c>
      <c r="C80" s="1" t="s">
        <v>57</v>
      </c>
      <c r="D80" s="1" t="s">
        <v>58</v>
      </c>
      <c r="E80" s="1">
        <v>71.8</v>
      </c>
      <c r="F80" s="1">
        <v>86</v>
      </c>
      <c r="G80" s="1">
        <v>78.099999999999994</v>
      </c>
      <c r="H80" s="1">
        <v>75</v>
      </c>
      <c r="I80" s="1">
        <v>98.6</v>
      </c>
      <c r="J80" s="1">
        <v>43</v>
      </c>
      <c r="K80" s="1">
        <v>14.1</v>
      </c>
      <c r="L80" s="1" t="s">
        <v>45</v>
      </c>
      <c r="M80" s="1">
        <v>66.8</v>
      </c>
      <c r="N80" s="1">
        <v>493</v>
      </c>
      <c r="O80" s="1">
        <v>18.7</v>
      </c>
      <c r="P80" s="1" t="s">
        <v>45</v>
      </c>
      <c r="Q80" s="1">
        <v>64.900000000000006</v>
      </c>
    </row>
    <row r="81" spans="1:17" x14ac:dyDescent="0.25">
      <c r="A81" s="1">
        <v>80</v>
      </c>
      <c r="B81" s="1" t="s">
        <v>137</v>
      </c>
      <c r="C81" s="1" t="s">
        <v>22</v>
      </c>
      <c r="D81" s="1" t="s">
        <v>23</v>
      </c>
      <c r="E81" s="1">
        <v>84.8</v>
      </c>
      <c r="F81" s="1">
        <v>55</v>
      </c>
      <c r="G81" s="1">
        <v>48.6</v>
      </c>
      <c r="H81" s="1">
        <v>183</v>
      </c>
      <c r="I81" s="1">
        <v>10.8</v>
      </c>
      <c r="J81" s="1" t="s">
        <v>45</v>
      </c>
      <c r="K81" s="1">
        <v>32.5</v>
      </c>
      <c r="L81" s="1">
        <v>458</v>
      </c>
      <c r="M81" s="1">
        <v>97.6</v>
      </c>
      <c r="N81" s="1">
        <v>29</v>
      </c>
      <c r="O81" s="1">
        <v>84.1</v>
      </c>
      <c r="P81" s="1">
        <v>89</v>
      </c>
      <c r="Q81" s="1">
        <v>64.7</v>
      </c>
    </row>
    <row r="82" spans="1:17" x14ac:dyDescent="0.25">
      <c r="A82" s="1">
        <v>81</v>
      </c>
      <c r="B82" s="1" t="s">
        <v>138</v>
      </c>
      <c r="C82" s="1" t="s">
        <v>25</v>
      </c>
      <c r="D82" s="1" t="s">
        <v>26</v>
      </c>
      <c r="E82" s="1">
        <v>75.099999999999994</v>
      </c>
      <c r="F82" s="1">
        <v>77</v>
      </c>
      <c r="G82" s="1">
        <v>75.099999999999994</v>
      </c>
      <c r="H82" s="1">
        <v>85</v>
      </c>
      <c r="I82" s="1">
        <v>50.5</v>
      </c>
      <c r="J82" s="1">
        <v>311</v>
      </c>
      <c r="K82" s="1">
        <v>95.5</v>
      </c>
      <c r="L82" s="1">
        <v>134</v>
      </c>
      <c r="M82" s="1">
        <v>94.7</v>
      </c>
      <c r="N82" s="1">
        <v>81</v>
      </c>
      <c r="O82" s="1">
        <v>29.4</v>
      </c>
      <c r="P82" s="1">
        <v>430</v>
      </c>
      <c r="Q82" s="1">
        <v>64.599999999999994</v>
      </c>
    </row>
    <row r="83" spans="1:17" x14ac:dyDescent="0.25">
      <c r="A83" s="1">
        <v>82</v>
      </c>
      <c r="B83" s="1" t="s">
        <v>139</v>
      </c>
      <c r="C83" s="1" t="s">
        <v>140</v>
      </c>
      <c r="D83" s="1" t="s">
        <v>141</v>
      </c>
      <c r="E83" s="1">
        <v>72.8</v>
      </c>
      <c r="F83" s="1">
        <v>81</v>
      </c>
      <c r="G83" s="1">
        <v>36.6</v>
      </c>
      <c r="H83" s="1">
        <v>261</v>
      </c>
      <c r="I83" s="1">
        <v>100</v>
      </c>
      <c r="J83" s="1">
        <v>17</v>
      </c>
      <c r="K83" s="1">
        <v>91.3</v>
      </c>
      <c r="L83" s="1">
        <v>166</v>
      </c>
      <c r="M83" s="1">
        <v>99.1</v>
      </c>
      <c r="N83" s="1">
        <v>10</v>
      </c>
      <c r="O83" s="1">
        <v>58.2</v>
      </c>
      <c r="P83" s="1">
        <v>193</v>
      </c>
      <c r="Q83" s="1">
        <v>64.099999999999994</v>
      </c>
    </row>
    <row r="84" spans="1:17" x14ac:dyDescent="0.25">
      <c r="A84" s="1">
        <v>83</v>
      </c>
      <c r="B84" s="1" t="s">
        <v>142</v>
      </c>
      <c r="C84" s="1" t="s">
        <v>22</v>
      </c>
      <c r="D84" s="1" t="s">
        <v>23</v>
      </c>
      <c r="E84" s="1">
        <v>82.4</v>
      </c>
      <c r="F84" s="1">
        <v>63</v>
      </c>
      <c r="G84" s="1">
        <v>48.1</v>
      </c>
      <c r="H84" s="1">
        <v>188</v>
      </c>
      <c r="I84" s="1">
        <v>70.599999999999994</v>
      </c>
      <c r="J84" s="1">
        <v>184</v>
      </c>
      <c r="K84" s="1">
        <v>37.700000000000003</v>
      </c>
      <c r="L84" s="1">
        <v>421</v>
      </c>
      <c r="M84" s="1">
        <v>93.2</v>
      </c>
      <c r="N84" s="1">
        <v>105</v>
      </c>
      <c r="O84" s="1">
        <v>84.6</v>
      </c>
      <c r="P84" s="1">
        <v>87</v>
      </c>
      <c r="Q84" s="1">
        <v>63.7</v>
      </c>
    </row>
    <row r="85" spans="1:17" x14ac:dyDescent="0.25">
      <c r="A85" s="1">
        <v>84</v>
      </c>
      <c r="B85" s="1" t="s">
        <v>143</v>
      </c>
      <c r="C85" s="1" t="s">
        <v>34</v>
      </c>
      <c r="D85" s="1" t="s">
        <v>35</v>
      </c>
      <c r="E85" s="1">
        <v>58</v>
      </c>
      <c r="F85" s="1">
        <v>124</v>
      </c>
      <c r="G85" s="1">
        <v>39.200000000000003</v>
      </c>
      <c r="H85" s="1">
        <v>238</v>
      </c>
      <c r="I85" s="1">
        <v>93.3</v>
      </c>
      <c r="J85" s="1">
        <v>68</v>
      </c>
      <c r="K85" s="1">
        <v>100</v>
      </c>
      <c r="L85" s="1">
        <v>57</v>
      </c>
      <c r="M85" s="1">
        <v>93.5</v>
      </c>
      <c r="N85" s="1">
        <v>98</v>
      </c>
      <c r="O85" s="1">
        <v>77.8</v>
      </c>
      <c r="P85" s="1">
        <v>114</v>
      </c>
      <c r="Q85" s="1">
        <v>63.7</v>
      </c>
    </row>
    <row r="86" spans="1:17" x14ac:dyDescent="0.25">
      <c r="A86" s="1">
        <v>85</v>
      </c>
      <c r="B86" s="1" t="s">
        <v>144</v>
      </c>
      <c r="C86" s="1" t="s">
        <v>22</v>
      </c>
      <c r="D86" s="1" t="s">
        <v>23</v>
      </c>
      <c r="E86" s="1">
        <v>85.6</v>
      </c>
      <c r="F86" s="1">
        <v>54</v>
      </c>
      <c r="G86" s="1">
        <v>60.9</v>
      </c>
      <c r="H86" s="1">
        <v>126</v>
      </c>
      <c r="I86" s="1">
        <v>9.5</v>
      </c>
      <c r="J86" s="1" t="s">
        <v>45</v>
      </c>
      <c r="K86" s="1">
        <v>20.3</v>
      </c>
      <c r="L86" s="1">
        <v>578</v>
      </c>
      <c r="M86" s="1">
        <v>92.2</v>
      </c>
      <c r="N86" s="1">
        <v>118</v>
      </c>
      <c r="O86" s="1">
        <v>70</v>
      </c>
      <c r="P86" s="1">
        <v>135</v>
      </c>
      <c r="Q86" s="1">
        <v>63.6</v>
      </c>
    </row>
    <row r="87" spans="1:17" x14ac:dyDescent="0.25">
      <c r="A87" s="1">
        <v>86</v>
      </c>
      <c r="B87" s="1" t="s">
        <v>145</v>
      </c>
      <c r="C87" s="1" t="s">
        <v>25</v>
      </c>
      <c r="D87" s="1" t="s">
        <v>26</v>
      </c>
      <c r="E87" s="1">
        <v>70.2</v>
      </c>
      <c r="F87" s="1">
        <v>88</v>
      </c>
      <c r="G87" s="1">
        <v>78.400000000000006</v>
      </c>
      <c r="H87" s="1">
        <v>74</v>
      </c>
      <c r="I87" s="1">
        <v>41.6</v>
      </c>
      <c r="J87" s="1">
        <v>376</v>
      </c>
      <c r="K87" s="1">
        <v>86.3</v>
      </c>
      <c r="L87" s="1">
        <v>195</v>
      </c>
      <c r="M87" s="1">
        <v>97.8</v>
      </c>
      <c r="N87" s="1">
        <v>26</v>
      </c>
      <c r="O87" s="1">
        <v>42.9</v>
      </c>
      <c r="P87" s="1">
        <v>300</v>
      </c>
      <c r="Q87" s="1">
        <v>62.8</v>
      </c>
    </row>
    <row r="88" spans="1:17" x14ac:dyDescent="0.25">
      <c r="A88" s="1">
        <v>87</v>
      </c>
      <c r="B88" s="1" t="s">
        <v>146</v>
      </c>
      <c r="C88" s="1" t="s">
        <v>147</v>
      </c>
      <c r="D88" s="1" t="s">
        <v>148</v>
      </c>
      <c r="E88" s="1">
        <v>81.5</v>
      </c>
      <c r="F88" s="1">
        <v>65</v>
      </c>
      <c r="G88" s="1">
        <v>48.3</v>
      </c>
      <c r="H88" s="1">
        <v>186</v>
      </c>
      <c r="I88" s="1">
        <v>22.4</v>
      </c>
      <c r="J88" s="1" t="s">
        <v>45</v>
      </c>
      <c r="K88" s="1">
        <v>99.9</v>
      </c>
      <c r="L88" s="1">
        <v>71</v>
      </c>
      <c r="M88" s="1">
        <v>87.2</v>
      </c>
      <c r="N88" s="1">
        <v>208</v>
      </c>
      <c r="O88" s="1">
        <v>79.2</v>
      </c>
      <c r="P88" s="1">
        <v>110</v>
      </c>
      <c r="Q88" s="1">
        <v>62.7</v>
      </c>
    </row>
    <row r="89" spans="1:17" x14ac:dyDescent="0.25">
      <c r="A89" s="1">
        <v>88</v>
      </c>
      <c r="B89" s="1" t="s">
        <v>149</v>
      </c>
      <c r="C89" s="1" t="s">
        <v>22</v>
      </c>
      <c r="D89" s="1" t="s">
        <v>23</v>
      </c>
      <c r="E89" s="1">
        <v>67.7</v>
      </c>
      <c r="F89" s="1">
        <v>97</v>
      </c>
      <c r="G89" s="1">
        <v>77</v>
      </c>
      <c r="H89" s="1">
        <v>77</v>
      </c>
      <c r="I89" s="1">
        <v>11.1</v>
      </c>
      <c r="J89" s="1" t="s">
        <v>45</v>
      </c>
      <c r="K89" s="1">
        <v>62.9</v>
      </c>
      <c r="L89" s="1">
        <v>299</v>
      </c>
      <c r="M89" s="1">
        <v>78.5</v>
      </c>
      <c r="N89" s="1">
        <v>341</v>
      </c>
      <c r="O89" s="1">
        <v>63.5</v>
      </c>
      <c r="P89" s="1">
        <v>176</v>
      </c>
      <c r="Q89" s="1">
        <v>62.3</v>
      </c>
    </row>
    <row r="90" spans="1:17" x14ac:dyDescent="0.25">
      <c r="A90" s="1">
        <v>89</v>
      </c>
      <c r="B90" s="1" t="s">
        <v>150</v>
      </c>
      <c r="C90" s="1" t="s">
        <v>151</v>
      </c>
      <c r="D90" s="1" t="s">
        <v>152</v>
      </c>
      <c r="E90" s="1">
        <v>45.8</v>
      </c>
      <c r="F90" s="1">
        <v>178</v>
      </c>
      <c r="G90" s="1">
        <v>58.2</v>
      </c>
      <c r="H90" s="1">
        <v>136</v>
      </c>
      <c r="I90" s="1">
        <v>70</v>
      </c>
      <c r="J90" s="1">
        <v>186</v>
      </c>
      <c r="K90" s="1">
        <v>97.1</v>
      </c>
      <c r="L90" s="1">
        <v>123</v>
      </c>
      <c r="M90" s="1">
        <v>89.9</v>
      </c>
      <c r="N90" s="1">
        <v>164</v>
      </c>
      <c r="O90" s="1">
        <v>81.400000000000006</v>
      </c>
      <c r="P90" s="1">
        <v>100</v>
      </c>
      <c r="Q90" s="1">
        <v>62.1</v>
      </c>
    </row>
    <row r="91" spans="1:17" x14ac:dyDescent="0.25">
      <c r="A91" s="1">
        <v>90</v>
      </c>
      <c r="B91" s="1" t="s">
        <v>153</v>
      </c>
      <c r="C91" s="1" t="s">
        <v>70</v>
      </c>
      <c r="D91" s="1" t="s">
        <v>71</v>
      </c>
      <c r="E91" s="1">
        <v>55.6</v>
      </c>
      <c r="F91" s="1">
        <v>137</v>
      </c>
      <c r="G91" s="1">
        <v>49.9</v>
      </c>
      <c r="H91" s="1">
        <v>175</v>
      </c>
      <c r="I91" s="1">
        <v>21.8</v>
      </c>
      <c r="J91" s="1" t="s">
        <v>45</v>
      </c>
      <c r="K91" s="1">
        <v>100</v>
      </c>
      <c r="L91" s="1">
        <v>28</v>
      </c>
      <c r="M91" s="1">
        <v>98.2</v>
      </c>
      <c r="N91" s="1">
        <v>16</v>
      </c>
      <c r="O91" s="1">
        <v>65</v>
      </c>
      <c r="P91" s="1">
        <v>167</v>
      </c>
      <c r="Q91" s="1">
        <v>61.7</v>
      </c>
    </row>
    <row r="92" spans="1:17" x14ac:dyDescent="0.25">
      <c r="A92" s="1">
        <v>91</v>
      </c>
      <c r="B92" s="1" t="s">
        <v>154</v>
      </c>
      <c r="C92" s="1" t="s">
        <v>25</v>
      </c>
      <c r="D92" s="1" t="s">
        <v>26</v>
      </c>
      <c r="E92" s="1">
        <v>66</v>
      </c>
      <c r="F92" s="1">
        <v>100</v>
      </c>
      <c r="G92" s="1">
        <v>74.7</v>
      </c>
      <c r="H92" s="1">
        <v>86</v>
      </c>
      <c r="I92" s="1">
        <v>44.1</v>
      </c>
      <c r="J92" s="1">
        <v>349</v>
      </c>
      <c r="K92" s="1">
        <v>91</v>
      </c>
      <c r="L92" s="1">
        <v>168</v>
      </c>
      <c r="M92" s="1">
        <v>95.1</v>
      </c>
      <c r="N92" s="1">
        <v>73</v>
      </c>
      <c r="O92" s="1">
        <v>37.6</v>
      </c>
      <c r="P92" s="1">
        <v>344</v>
      </c>
      <c r="Q92" s="1">
        <v>61.1</v>
      </c>
    </row>
    <row r="93" spans="1:17" x14ac:dyDescent="0.25">
      <c r="A93" s="1">
        <v>92</v>
      </c>
      <c r="B93" s="1" t="s">
        <v>155</v>
      </c>
      <c r="C93" s="1" t="s">
        <v>25</v>
      </c>
      <c r="D93" s="1" t="s">
        <v>26</v>
      </c>
      <c r="E93" s="1">
        <v>57.9</v>
      </c>
      <c r="F93" s="1">
        <v>125</v>
      </c>
      <c r="G93" s="1">
        <v>89.2</v>
      </c>
      <c r="H93" s="1">
        <v>56</v>
      </c>
      <c r="I93" s="1">
        <v>31</v>
      </c>
      <c r="J93" s="1">
        <v>501</v>
      </c>
      <c r="K93" s="1">
        <v>97.2</v>
      </c>
      <c r="L93" s="1">
        <v>122</v>
      </c>
      <c r="M93" s="1">
        <v>89.1</v>
      </c>
      <c r="N93" s="1">
        <v>182</v>
      </c>
      <c r="O93" s="1">
        <v>43.6</v>
      </c>
      <c r="P93" s="1">
        <v>295</v>
      </c>
      <c r="Q93" s="1">
        <v>60.9</v>
      </c>
    </row>
    <row r="94" spans="1:17" x14ac:dyDescent="0.25">
      <c r="A94" s="1">
        <v>93</v>
      </c>
      <c r="B94" s="1" t="s">
        <v>156</v>
      </c>
      <c r="C94" s="1" t="s">
        <v>22</v>
      </c>
      <c r="D94" s="1" t="s">
        <v>23</v>
      </c>
      <c r="E94" s="1">
        <v>76.7</v>
      </c>
      <c r="F94" s="1">
        <v>75</v>
      </c>
      <c r="G94" s="1">
        <v>69.8</v>
      </c>
      <c r="H94" s="1">
        <v>97</v>
      </c>
      <c r="I94" s="1">
        <v>32.6</v>
      </c>
      <c r="J94" s="1">
        <v>473</v>
      </c>
      <c r="K94" s="1">
        <v>25.3</v>
      </c>
      <c r="L94" s="1">
        <v>523</v>
      </c>
      <c r="M94" s="1">
        <v>96.8</v>
      </c>
      <c r="N94" s="1">
        <v>44</v>
      </c>
      <c r="O94" s="1">
        <v>44.8</v>
      </c>
      <c r="P94" s="1">
        <v>282</v>
      </c>
      <c r="Q94" s="1">
        <v>60.8</v>
      </c>
    </row>
    <row r="95" spans="1:17" x14ac:dyDescent="0.25">
      <c r="A95" s="1">
        <v>94</v>
      </c>
      <c r="B95" s="1" t="s">
        <v>157</v>
      </c>
      <c r="C95" s="1" t="s">
        <v>41</v>
      </c>
      <c r="D95" s="1" t="s">
        <v>1648</v>
      </c>
      <c r="E95" s="1">
        <v>51.6</v>
      </c>
      <c r="F95" s="1">
        <v>147</v>
      </c>
      <c r="G95" s="1">
        <v>12.4</v>
      </c>
      <c r="H95" s="1" t="s">
        <v>158</v>
      </c>
      <c r="I95" s="1">
        <v>86.6</v>
      </c>
      <c r="J95" s="1">
        <v>103</v>
      </c>
      <c r="K95" s="1">
        <v>18.7</v>
      </c>
      <c r="L95" s="1">
        <v>596</v>
      </c>
      <c r="M95" s="1">
        <v>67</v>
      </c>
      <c r="N95" s="1">
        <v>491</v>
      </c>
      <c r="O95" s="1">
        <v>37.6</v>
      </c>
      <c r="P95" s="1">
        <v>345</v>
      </c>
      <c r="Q95" s="1">
        <v>60.7</v>
      </c>
    </row>
    <row r="96" spans="1:17" x14ac:dyDescent="0.25">
      <c r="A96" s="1">
        <v>95</v>
      </c>
      <c r="B96" s="1" t="s">
        <v>159</v>
      </c>
      <c r="C96" s="1" t="s">
        <v>151</v>
      </c>
      <c r="D96" s="1" t="s">
        <v>152</v>
      </c>
      <c r="E96" s="1">
        <v>68.8</v>
      </c>
      <c r="F96" s="1">
        <v>92</v>
      </c>
      <c r="G96" s="1">
        <v>50.9</v>
      </c>
      <c r="H96" s="1">
        <v>163</v>
      </c>
      <c r="I96" s="1">
        <v>51.3</v>
      </c>
      <c r="J96" s="1">
        <v>307</v>
      </c>
      <c r="K96" s="1">
        <v>95.8</v>
      </c>
      <c r="L96" s="1">
        <v>133</v>
      </c>
      <c r="M96" s="1">
        <v>97.6</v>
      </c>
      <c r="N96" s="1">
        <v>28</v>
      </c>
      <c r="O96" s="1">
        <v>64.900000000000006</v>
      </c>
      <c r="P96" s="1">
        <v>168</v>
      </c>
      <c r="Q96" s="1">
        <v>60.1</v>
      </c>
    </row>
    <row r="97" spans="1:17" x14ac:dyDescent="0.25">
      <c r="A97" s="1">
        <v>96</v>
      </c>
      <c r="B97" s="1" t="s">
        <v>160</v>
      </c>
      <c r="C97" s="1" t="s">
        <v>25</v>
      </c>
      <c r="D97" s="1" t="s">
        <v>26</v>
      </c>
      <c r="E97" s="1">
        <v>58.7</v>
      </c>
      <c r="F97" s="1">
        <v>122</v>
      </c>
      <c r="G97" s="1">
        <v>53.5</v>
      </c>
      <c r="H97" s="1">
        <v>155</v>
      </c>
      <c r="I97" s="1">
        <v>59.4</v>
      </c>
      <c r="J97" s="1">
        <v>264</v>
      </c>
      <c r="K97" s="1">
        <v>85.3</v>
      </c>
      <c r="L97" s="1">
        <v>199</v>
      </c>
      <c r="M97" s="1">
        <v>94.7</v>
      </c>
      <c r="N97" s="1">
        <v>79</v>
      </c>
      <c r="O97" s="1">
        <v>33.700000000000003</v>
      </c>
      <c r="P97" s="1">
        <v>376</v>
      </c>
      <c r="Q97" s="1">
        <v>59.5</v>
      </c>
    </row>
    <row r="98" spans="1:17" x14ac:dyDescent="0.25">
      <c r="A98" s="1">
        <v>97</v>
      </c>
      <c r="B98" s="1" t="s">
        <v>161</v>
      </c>
      <c r="C98" s="1" t="s">
        <v>25</v>
      </c>
      <c r="D98" s="1" t="s">
        <v>26</v>
      </c>
      <c r="E98" s="1">
        <v>46.2</v>
      </c>
      <c r="F98" s="1">
        <v>175</v>
      </c>
      <c r="G98" s="1">
        <v>67.599999999999994</v>
      </c>
      <c r="H98" s="1">
        <v>106</v>
      </c>
      <c r="I98" s="1">
        <v>61.1</v>
      </c>
      <c r="J98" s="1">
        <v>249</v>
      </c>
      <c r="K98" s="1">
        <v>98.8</v>
      </c>
      <c r="L98" s="1">
        <v>100</v>
      </c>
      <c r="M98" s="1">
        <v>83.4</v>
      </c>
      <c r="N98" s="1">
        <v>265</v>
      </c>
      <c r="O98" s="1">
        <v>44.1</v>
      </c>
      <c r="P98" s="1">
        <v>292</v>
      </c>
      <c r="Q98" s="1">
        <v>59.5</v>
      </c>
    </row>
    <row r="99" spans="1:17" x14ac:dyDescent="0.25">
      <c r="A99" s="1">
        <v>98</v>
      </c>
      <c r="B99" s="1" t="s">
        <v>162</v>
      </c>
      <c r="C99" s="1" t="s">
        <v>163</v>
      </c>
      <c r="D99" s="1" t="s">
        <v>164</v>
      </c>
      <c r="E99" s="1">
        <v>67.900000000000006</v>
      </c>
      <c r="F99" s="1">
        <v>95</v>
      </c>
      <c r="G99" s="1">
        <v>48.2</v>
      </c>
      <c r="H99" s="1">
        <v>187</v>
      </c>
      <c r="I99" s="1">
        <v>25.7</v>
      </c>
      <c r="J99" s="1">
        <v>573</v>
      </c>
      <c r="K99" s="1">
        <v>99.8</v>
      </c>
      <c r="L99" s="1">
        <v>73</v>
      </c>
      <c r="M99" s="1">
        <v>87.3</v>
      </c>
      <c r="N99" s="1">
        <v>206</v>
      </c>
      <c r="O99" s="1">
        <v>97.9</v>
      </c>
      <c r="P99" s="1">
        <v>32</v>
      </c>
      <c r="Q99" s="1">
        <v>59.1</v>
      </c>
    </row>
    <row r="100" spans="1:17" x14ac:dyDescent="0.25">
      <c r="A100" s="1">
        <v>99</v>
      </c>
      <c r="B100" s="1" t="s">
        <v>165</v>
      </c>
      <c r="C100" s="1" t="s">
        <v>67</v>
      </c>
      <c r="D100" s="1" t="s">
        <v>68</v>
      </c>
      <c r="E100" s="1">
        <v>60.2</v>
      </c>
      <c r="F100" s="1">
        <v>115</v>
      </c>
      <c r="G100" s="1">
        <v>72.7</v>
      </c>
      <c r="H100" s="1">
        <v>90</v>
      </c>
      <c r="I100" s="1">
        <v>83.9</v>
      </c>
      <c r="J100" s="1">
        <v>115</v>
      </c>
      <c r="K100" s="1">
        <v>18.899999999999999</v>
      </c>
      <c r="L100" s="1">
        <v>592</v>
      </c>
      <c r="M100" s="1">
        <v>58.8</v>
      </c>
      <c r="N100" s="1">
        <v>582</v>
      </c>
      <c r="O100" s="1">
        <v>33.9</v>
      </c>
      <c r="P100" s="1">
        <v>375</v>
      </c>
      <c r="Q100" s="1">
        <v>58.9</v>
      </c>
    </row>
    <row r="101" spans="1:17" x14ac:dyDescent="0.25">
      <c r="A101" s="1">
        <v>100</v>
      </c>
      <c r="B101" s="1" t="s">
        <v>166</v>
      </c>
      <c r="C101" s="1" t="s">
        <v>22</v>
      </c>
      <c r="D101" s="1" t="s">
        <v>23</v>
      </c>
      <c r="E101" s="1">
        <v>38.799999999999997</v>
      </c>
      <c r="F101" s="1">
        <v>218</v>
      </c>
      <c r="G101" s="1">
        <v>26.1</v>
      </c>
      <c r="H101" s="1">
        <v>366</v>
      </c>
      <c r="I101" s="1">
        <v>69.5</v>
      </c>
      <c r="J101" s="1">
        <v>189</v>
      </c>
      <c r="K101" s="1">
        <v>90</v>
      </c>
      <c r="L101" s="1">
        <v>174</v>
      </c>
      <c r="M101" s="1">
        <v>57.2</v>
      </c>
      <c r="N101" s="1" t="s">
        <v>45</v>
      </c>
      <c r="O101" s="1">
        <v>70.7</v>
      </c>
      <c r="P101" s="1">
        <v>133</v>
      </c>
      <c r="Q101" s="1">
        <v>58.8</v>
      </c>
    </row>
    <row r="102" spans="1:17" x14ac:dyDescent="0.25">
      <c r="A102" s="1">
        <v>101</v>
      </c>
      <c r="B102" s="1" t="s">
        <v>167</v>
      </c>
      <c r="C102" s="1" t="s">
        <v>168</v>
      </c>
      <c r="D102" s="1" t="s">
        <v>169</v>
      </c>
      <c r="E102" s="1">
        <v>54.9</v>
      </c>
      <c r="F102" s="1">
        <v>141</v>
      </c>
      <c r="G102" s="1">
        <v>14.5</v>
      </c>
      <c r="H102" s="1" t="s">
        <v>158</v>
      </c>
      <c r="I102" s="1">
        <v>83.8</v>
      </c>
      <c r="J102" s="1">
        <v>117</v>
      </c>
      <c r="K102" s="1">
        <v>86.2</v>
      </c>
      <c r="L102" s="1">
        <v>196</v>
      </c>
      <c r="M102" s="1">
        <v>97.9</v>
      </c>
      <c r="N102" s="1">
        <v>25</v>
      </c>
      <c r="O102" s="1">
        <v>65.7</v>
      </c>
      <c r="P102" s="1">
        <v>163</v>
      </c>
      <c r="Q102" s="1">
        <v>58.7</v>
      </c>
    </row>
    <row r="103" spans="1:17" x14ac:dyDescent="0.25">
      <c r="A103" s="1">
        <v>102</v>
      </c>
      <c r="B103" s="1" t="s">
        <v>170</v>
      </c>
      <c r="C103" s="1" t="s">
        <v>22</v>
      </c>
      <c r="D103" s="1" t="s">
        <v>23</v>
      </c>
      <c r="E103" s="1">
        <v>64.8</v>
      </c>
      <c r="F103" s="1">
        <v>105</v>
      </c>
      <c r="G103" s="1">
        <v>51</v>
      </c>
      <c r="H103" s="1">
        <v>162</v>
      </c>
      <c r="I103" s="1">
        <v>27.1</v>
      </c>
      <c r="J103" s="1">
        <v>559</v>
      </c>
      <c r="K103" s="1">
        <v>84.7</v>
      </c>
      <c r="L103" s="1">
        <v>204</v>
      </c>
      <c r="M103" s="1">
        <v>90.2</v>
      </c>
      <c r="N103" s="1">
        <v>155</v>
      </c>
      <c r="O103" s="1">
        <v>25</v>
      </c>
      <c r="P103" s="1">
        <v>488</v>
      </c>
      <c r="Q103" s="1">
        <v>58.2</v>
      </c>
    </row>
    <row r="104" spans="1:17" x14ac:dyDescent="0.25">
      <c r="A104" s="1">
        <v>103</v>
      </c>
      <c r="B104" s="1" t="s">
        <v>171</v>
      </c>
      <c r="C104" s="1" t="s">
        <v>22</v>
      </c>
      <c r="D104" s="1" t="s">
        <v>23</v>
      </c>
      <c r="E104" s="1">
        <v>65.5</v>
      </c>
      <c r="F104" s="1">
        <v>102</v>
      </c>
      <c r="G104" s="1">
        <v>44.7</v>
      </c>
      <c r="H104" s="1">
        <v>210</v>
      </c>
      <c r="I104" s="1">
        <v>80.400000000000006</v>
      </c>
      <c r="J104" s="1">
        <v>135</v>
      </c>
      <c r="K104" s="1">
        <v>27.2</v>
      </c>
      <c r="L104" s="1">
        <v>507</v>
      </c>
      <c r="M104" s="1">
        <v>90</v>
      </c>
      <c r="N104" s="1">
        <v>160</v>
      </c>
      <c r="O104" s="1">
        <v>67.400000000000006</v>
      </c>
      <c r="P104" s="1">
        <v>152</v>
      </c>
      <c r="Q104" s="1">
        <v>58.2</v>
      </c>
    </row>
    <row r="105" spans="1:17" x14ac:dyDescent="0.25">
      <c r="A105" s="1">
        <v>104</v>
      </c>
      <c r="B105" s="1" t="s">
        <v>172</v>
      </c>
      <c r="C105" s="1" t="s">
        <v>140</v>
      </c>
      <c r="D105" s="1" t="s">
        <v>141</v>
      </c>
      <c r="E105" s="1">
        <v>30.9</v>
      </c>
      <c r="F105" s="1">
        <v>273</v>
      </c>
      <c r="G105" s="1">
        <v>23.4</v>
      </c>
      <c r="H105" s="1">
        <v>411</v>
      </c>
      <c r="I105" s="1">
        <v>100</v>
      </c>
      <c r="J105" s="1">
        <v>20</v>
      </c>
      <c r="K105" s="1">
        <v>100</v>
      </c>
      <c r="L105" s="1">
        <v>59</v>
      </c>
      <c r="M105" s="1">
        <v>91.2</v>
      </c>
      <c r="N105" s="1">
        <v>138</v>
      </c>
      <c r="O105" s="1">
        <v>68.3</v>
      </c>
      <c r="P105" s="1">
        <v>147</v>
      </c>
      <c r="Q105" s="1">
        <v>58</v>
      </c>
    </row>
    <row r="106" spans="1:17" x14ac:dyDescent="0.25">
      <c r="A106" s="1">
        <v>105</v>
      </c>
      <c r="B106" s="1" t="s">
        <v>173</v>
      </c>
      <c r="C106" s="1" t="s">
        <v>174</v>
      </c>
      <c r="D106" s="1" t="s">
        <v>175</v>
      </c>
      <c r="E106" s="1">
        <v>96</v>
      </c>
      <c r="F106" s="1">
        <v>31</v>
      </c>
      <c r="G106" s="1">
        <v>95.1</v>
      </c>
      <c r="H106" s="1">
        <v>32</v>
      </c>
      <c r="I106" s="1">
        <v>43.2</v>
      </c>
      <c r="J106" s="1">
        <v>358</v>
      </c>
      <c r="K106" s="1">
        <v>9.3000000000000007</v>
      </c>
      <c r="L106" s="1" t="s">
        <v>45</v>
      </c>
      <c r="M106" s="1">
        <v>91.3</v>
      </c>
      <c r="N106" s="1">
        <v>136</v>
      </c>
      <c r="O106" s="1">
        <v>61.5</v>
      </c>
      <c r="P106" s="1">
        <v>184</v>
      </c>
      <c r="Q106" s="1">
        <v>58</v>
      </c>
    </row>
    <row r="107" spans="1:17" x14ac:dyDescent="0.25">
      <c r="A107" s="1">
        <v>106</v>
      </c>
      <c r="B107" s="1" t="s">
        <v>176</v>
      </c>
      <c r="C107" s="1" t="s">
        <v>177</v>
      </c>
      <c r="D107" s="1" t="s">
        <v>178</v>
      </c>
      <c r="E107" s="1">
        <v>48.4</v>
      </c>
      <c r="F107" s="1">
        <v>167</v>
      </c>
      <c r="G107" s="1">
        <v>70.7</v>
      </c>
      <c r="H107" s="1">
        <v>94</v>
      </c>
      <c r="I107" s="1">
        <v>66.3</v>
      </c>
      <c r="J107" s="1">
        <v>215</v>
      </c>
      <c r="K107" s="1">
        <v>99</v>
      </c>
      <c r="L107" s="1">
        <v>94</v>
      </c>
      <c r="M107" s="1">
        <v>93.4</v>
      </c>
      <c r="N107" s="1">
        <v>102</v>
      </c>
      <c r="O107" s="1">
        <v>10.5</v>
      </c>
      <c r="P107" s="1" t="s">
        <v>45</v>
      </c>
      <c r="Q107" s="1">
        <v>57.8</v>
      </c>
    </row>
    <row r="108" spans="1:17" x14ac:dyDescent="0.25">
      <c r="A108" s="1">
        <v>107</v>
      </c>
      <c r="B108" s="1" t="s">
        <v>179</v>
      </c>
      <c r="C108" s="1" t="s">
        <v>180</v>
      </c>
      <c r="D108" s="1" t="s">
        <v>181</v>
      </c>
      <c r="E108" s="1">
        <v>65.3</v>
      </c>
      <c r="F108" s="1">
        <v>103</v>
      </c>
      <c r="G108" s="1">
        <v>44.6</v>
      </c>
      <c r="H108" s="1">
        <v>212</v>
      </c>
      <c r="I108" s="1">
        <v>66.5</v>
      </c>
      <c r="J108" s="1">
        <v>212</v>
      </c>
      <c r="K108" s="1">
        <v>67.900000000000006</v>
      </c>
      <c r="L108" s="1">
        <v>269</v>
      </c>
      <c r="M108" s="1">
        <v>95.2</v>
      </c>
      <c r="N108" s="1">
        <v>67</v>
      </c>
      <c r="O108" s="1">
        <v>62.5</v>
      </c>
      <c r="P108" s="1">
        <v>180</v>
      </c>
      <c r="Q108" s="1">
        <v>57.8</v>
      </c>
    </row>
    <row r="109" spans="1:17" x14ac:dyDescent="0.25">
      <c r="A109" s="1">
        <v>108</v>
      </c>
      <c r="B109" s="1" t="s">
        <v>182</v>
      </c>
      <c r="C109" s="1" t="s">
        <v>22</v>
      </c>
      <c r="D109" s="1" t="s">
        <v>23</v>
      </c>
      <c r="E109" s="1">
        <v>62.3</v>
      </c>
      <c r="F109" s="1">
        <v>110</v>
      </c>
      <c r="G109" s="1">
        <v>57.2</v>
      </c>
      <c r="H109" s="1">
        <v>139</v>
      </c>
      <c r="I109" s="1">
        <v>40.4</v>
      </c>
      <c r="J109" s="1">
        <v>388</v>
      </c>
      <c r="K109" s="1">
        <v>33.700000000000003</v>
      </c>
      <c r="L109" s="1">
        <v>449</v>
      </c>
      <c r="M109" s="1">
        <v>86.9</v>
      </c>
      <c r="N109" s="1">
        <v>212</v>
      </c>
      <c r="O109" s="1">
        <v>80.5</v>
      </c>
      <c r="P109" s="1">
        <v>103</v>
      </c>
      <c r="Q109" s="1">
        <v>57.2</v>
      </c>
    </row>
    <row r="110" spans="1:17" x14ac:dyDescent="0.25">
      <c r="A110" s="1">
        <v>109</v>
      </c>
      <c r="B110" s="1" t="s">
        <v>183</v>
      </c>
      <c r="C110" s="1" t="s">
        <v>70</v>
      </c>
      <c r="D110" s="1" t="s">
        <v>71</v>
      </c>
      <c r="E110" s="1">
        <v>52.3</v>
      </c>
      <c r="F110" s="1">
        <v>146</v>
      </c>
      <c r="G110" s="1">
        <v>35.200000000000003</v>
      </c>
      <c r="H110" s="1">
        <v>279</v>
      </c>
      <c r="I110" s="1">
        <v>17.2</v>
      </c>
      <c r="J110" s="1" t="s">
        <v>45</v>
      </c>
      <c r="K110" s="1">
        <v>99.8</v>
      </c>
      <c r="L110" s="1">
        <v>76</v>
      </c>
      <c r="M110" s="1">
        <v>93.1</v>
      </c>
      <c r="N110" s="1">
        <v>108</v>
      </c>
      <c r="O110" s="1">
        <v>40.200000000000003</v>
      </c>
      <c r="P110" s="1">
        <v>325</v>
      </c>
      <c r="Q110" s="1">
        <v>57</v>
      </c>
    </row>
    <row r="111" spans="1:17" x14ac:dyDescent="0.25">
      <c r="A111" s="1">
        <v>110</v>
      </c>
      <c r="B111" s="1" t="s">
        <v>184</v>
      </c>
      <c r="C111" s="1" t="s">
        <v>73</v>
      </c>
      <c r="D111" s="1" t="s">
        <v>74</v>
      </c>
      <c r="E111" s="1">
        <v>55.1</v>
      </c>
      <c r="F111" s="1">
        <v>139</v>
      </c>
      <c r="G111" s="1">
        <v>48.9</v>
      </c>
      <c r="H111" s="1">
        <v>181</v>
      </c>
      <c r="I111" s="1">
        <v>51.5</v>
      </c>
      <c r="J111" s="1">
        <v>305</v>
      </c>
      <c r="K111" s="1">
        <v>95.3</v>
      </c>
      <c r="L111" s="1">
        <v>135</v>
      </c>
      <c r="M111" s="1">
        <v>96.1</v>
      </c>
      <c r="N111" s="1">
        <v>57</v>
      </c>
      <c r="O111" s="1">
        <v>41</v>
      </c>
      <c r="P111" s="1">
        <v>318</v>
      </c>
      <c r="Q111" s="1">
        <v>56.9</v>
      </c>
    </row>
    <row r="112" spans="1:17" x14ac:dyDescent="0.25">
      <c r="A112" s="1">
        <v>111</v>
      </c>
      <c r="B112" s="1" t="s">
        <v>185</v>
      </c>
      <c r="C112" s="1" t="s">
        <v>62</v>
      </c>
      <c r="D112" s="1" t="s">
        <v>63</v>
      </c>
      <c r="E112" s="1">
        <v>31.8</v>
      </c>
      <c r="F112" s="1">
        <v>265</v>
      </c>
      <c r="G112" s="1">
        <v>12.6</v>
      </c>
      <c r="H112" s="1" t="s">
        <v>158</v>
      </c>
      <c r="I112" s="1">
        <v>94.3</v>
      </c>
      <c r="J112" s="1">
        <v>63</v>
      </c>
      <c r="K112" s="1">
        <v>66</v>
      </c>
      <c r="L112" s="1">
        <v>282</v>
      </c>
      <c r="M112" s="1">
        <v>70.099999999999994</v>
      </c>
      <c r="N112" s="1">
        <v>461</v>
      </c>
      <c r="O112" s="1">
        <v>44.3</v>
      </c>
      <c r="P112" s="1">
        <v>289</v>
      </c>
      <c r="Q112" s="1">
        <v>56.6</v>
      </c>
    </row>
    <row r="113" spans="1:17" x14ac:dyDescent="0.25">
      <c r="A113" s="1">
        <v>112</v>
      </c>
      <c r="B113" s="1" t="s">
        <v>186</v>
      </c>
      <c r="C113" s="1" t="s">
        <v>57</v>
      </c>
      <c r="D113" s="1" t="s">
        <v>58</v>
      </c>
      <c r="E113" s="1">
        <v>59.8</v>
      </c>
      <c r="F113" s="1">
        <v>117</v>
      </c>
      <c r="G113" s="1">
        <v>54.3</v>
      </c>
      <c r="H113" s="1">
        <v>153</v>
      </c>
      <c r="I113" s="1">
        <v>90.6</v>
      </c>
      <c r="J113" s="1">
        <v>84</v>
      </c>
      <c r="K113" s="1">
        <v>15.8</v>
      </c>
      <c r="L113" s="1" t="s">
        <v>45</v>
      </c>
      <c r="M113" s="1">
        <v>66.5</v>
      </c>
      <c r="N113" s="1">
        <v>499</v>
      </c>
      <c r="O113" s="1">
        <v>35.1</v>
      </c>
      <c r="P113" s="1">
        <v>367</v>
      </c>
      <c r="Q113" s="1">
        <v>56.3</v>
      </c>
    </row>
    <row r="114" spans="1:17" x14ac:dyDescent="0.25">
      <c r="A114" s="1">
        <v>113</v>
      </c>
      <c r="B114" s="1" t="s">
        <v>187</v>
      </c>
      <c r="C114" s="1" t="s">
        <v>104</v>
      </c>
      <c r="D114" s="1" t="s">
        <v>105</v>
      </c>
      <c r="E114" s="1">
        <v>65.8</v>
      </c>
      <c r="F114" s="1">
        <v>101</v>
      </c>
      <c r="G114" s="1">
        <v>26.6</v>
      </c>
      <c r="H114" s="1">
        <v>361</v>
      </c>
      <c r="I114" s="1">
        <v>35.1</v>
      </c>
      <c r="J114" s="1">
        <v>443</v>
      </c>
      <c r="K114" s="1">
        <v>58.3</v>
      </c>
      <c r="L114" s="1">
        <v>312</v>
      </c>
      <c r="M114" s="1">
        <v>94.7</v>
      </c>
      <c r="N114" s="1">
        <v>83</v>
      </c>
      <c r="O114" s="1">
        <v>42.5</v>
      </c>
      <c r="P114" s="1">
        <v>305</v>
      </c>
      <c r="Q114" s="1">
        <v>56.3</v>
      </c>
    </row>
    <row r="115" spans="1:17" x14ac:dyDescent="0.25">
      <c r="A115" s="1">
        <v>114</v>
      </c>
      <c r="B115" s="1" t="s">
        <v>188</v>
      </c>
      <c r="C115" s="1" t="s">
        <v>25</v>
      </c>
      <c r="D115" s="1" t="s">
        <v>26</v>
      </c>
      <c r="E115" s="1">
        <v>59</v>
      </c>
      <c r="F115" s="1">
        <v>120</v>
      </c>
      <c r="G115" s="1">
        <v>75.3</v>
      </c>
      <c r="H115" s="1">
        <v>84</v>
      </c>
      <c r="I115" s="1">
        <v>36.9</v>
      </c>
      <c r="J115" s="1">
        <v>421</v>
      </c>
      <c r="K115" s="1">
        <v>90.3</v>
      </c>
      <c r="L115" s="1">
        <v>173</v>
      </c>
      <c r="M115" s="1">
        <v>98.1</v>
      </c>
      <c r="N115" s="1">
        <v>19</v>
      </c>
      <c r="O115" s="1">
        <v>32.5</v>
      </c>
      <c r="P115" s="1">
        <v>391</v>
      </c>
      <c r="Q115" s="1">
        <v>56.2</v>
      </c>
    </row>
    <row r="116" spans="1:17" x14ac:dyDescent="0.25">
      <c r="A116" s="1">
        <v>115</v>
      </c>
      <c r="B116" s="1" t="s">
        <v>189</v>
      </c>
      <c r="C116" s="1" t="s">
        <v>190</v>
      </c>
      <c r="D116" s="1" t="s">
        <v>191</v>
      </c>
      <c r="E116" s="1">
        <v>91.8</v>
      </c>
      <c r="F116" s="1">
        <v>41</v>
      </c>
      <c r="G116" s="1">
        <v>69.900000000000006</v>
      </c>
      <c r="H116" s="1">
        <v>96</v>
      </c>
      <c r="I116" s="1">
        <v>17.399999999999999</v>
      </c>
      <c r="J116" s="1" t="s">
        <v>45</v>
      </c>
      <c r="K116" s="1">
        <v>7.6</v>
      </c>
      <c r="L116" s="1" t="s">
        <v>45</v>
      </c>
      <c r="M116" s="1">
        <v>94.7</v>
      </c>
      <c r="N116" s="1">
        <v>82</v>
      </c>
      <c r="O116" s="1">
        <v>78.900000000000006</v>
      </c>
      <c r="P116" s="1">
        <v>113</v>
      </c>
      <c r="Q116" s="1">
        <v>56.1</v>
      </c>
    </row>
    <row r="117" spans="1:17" x14ac:dyDescent="0.25">
      <c r="A117" s="1">
        <v>116</v>
      </c>
      <c r="B117" s="1" t="s">
        <v>192</v>
      </c>
      <c r="C117" s="1" t="s">
        <v>180</v>
      </c>
      <c r="D117" s="1" t="s">
        <v>181</v>
      </c>
      <c r="E117" s="1">
        <v>44.5</v>
      </c>
      <c r="F117" s="1">
        <v>187</v>
      </c>
      <c r="G117" s="1">
        <v>45.8</v>
      </c>
      <c r="H117" s="1">
        <v>207</v>
      </c>
      <c r="I117" s="1">
        <v>44.4</v>
      </c>
      <c r="J117" s="1">
        <v>347</v>
      </c>
      <c r="K117" s="1">
        <v>94.9</v>
      </c>
      <c r="L117" s="1">
        <v>139</v>
      </c>
      <c r="M117" s="1">
        <v>90.3</v>
      </c>
      <c r="N117" s="1">
        <v>154</v>
      </c>
      <c r="O117" s="1">
        <v>79.8</v>
      </c>
      <c r="P117" s="1">
        <v>106</v>
      </c>
      <c r="Q117" s="1">
        <v>55.9</v>
      </c>
    </row>
    <row r="118" spans="1:17" x14ac:dyDescent="0.25">
      <c r="A118" s="1">
        <v>117</v>
      </c>
      <c r="B118" s="1" t="s">
        <v>193</v>
      </c>
      <c r="C118" s="1" t="s">
        <v>73</v>
      </c>
      <c r="D118" s="1" t="s">
        <v>74</v>
      </c>
      <c r="E118" s="1">
        <v>57.4</v>
      </c>
      <c r="F118" s="1">
        <v>129</v>
      </c>
      <c r="G118" s="1">
        <v>47.2</v>
      </c>
      <c r="H118" s="1">
        <v>197</v>
      </c>
      <c r="I118" s="1">
        <v>76.2</v>
      </c>
      <c r="J118" s="1">
        <v>157</v>
      </c>
      <c r="K118" s="1">
        <v>89.5</v>
      </c>
      <c r="L118" s="1">
        <v>176</v>
      </c>
      <c r="M118" s="1">
        <v>86</v>
      </c>
      <c r="N118" s="1">
        <v>224</v>
      </c>
      <c r="O118" s="1">
        <v>19.3</v>
      </c>
      <c r="P118" s="1" t="s">
        <v>45</v>
      </c>
      <c r="Q118" s="1">
        <v>55.9</v>
      </c>
    </row>
    <row r="119" spans="1:17" x14ac:dyDescent="0.25">
      <c r="A119" s="1">
        <v>118</v>
      </c>
      <c r="B119" s="1" t="s">
        <v>194</v>
      </c>
      <c r="C119" s="1" t="s">
        <v>93</v>
      </c>
      <c r="D119" s="1" t="s">
        <v>94</v>
      </c>
      <c r="E119" s="1">
        <v>80.7</v>
      </c>
      <c r="F119" s="1">
        <v>66</v>
      </c>
      <c r="G119" s="1">
        <v>44.9</v>
      </c>
      <c r="H119" s="1">
        <v>209</v>
      </c>
      <c r="I119" s="1">
        <v>4</v>
      </c>
      <c r="J119" s="1" t="s">
        <v>45</v>
      </c>
      <c r="K119" s="1">
        <v>63</v>
      </c>
      <c r="L119" s="1">
        <v>298</v>
      </c>
      <c r="M119" s="1">
        <v>91.9</v>
      </c>
      <c r="N119" s="1">
        <v>124</v>
      </c>
      <c r="O119" s="1">
        <v>33.299999999999997</v>
      </c>
      <c r="P119" s="1">
        <v>383</v>
      </c>
      <c r="Q119" s="1">
        <v>55.8</v>
      </c>
    </row>
    <row r="120" spans="1:17" x14ac:dyDescent="0.25">
      <c r="A120" s="1">
        <v>119</v>
      </c>
      <c r="B120" s="1" t="s">
        <v>195</v>
      </c>
      <c r="C120" s="1" t="s">
        <v>22</v>
      </c>
      <c r="D120" s="1" t="s">
        <v>23</v>
      </c>
      <c r="E120" s="1">
        <v>40.1</v>
      </c>
      <c r="F120" s="1">
        <v>210</v>
      </c>
      <c r="G120" s="1">
        <v>15.3</v>
      </c>
      <c r="H120" s="1" t="s">
        <v>158</v>
      </c>
      <c r="I120" s="1">
        <v>99.9</v>
      </c>
      <c r="J120" s="1">
        <v>22</v>
      </c>
      <c r="K120" s="1">
        <v>82.4</v>
      </c>
      <c r="L120" s="1">
        <v>212</v>
      </c>
      <c r="M120" s="1">
        <v>84.9</v>
      </c>
      <c r="N120" s="1">
        <v>243</v>
      </c>
      <c r="O120" s="1">
        <v>71</v>
      </c>
      <c r="P120" s="1">
        <v>132</v>
      </c>
      <c r="Q120" s="1">
        <v>55.8</v>
      </c>
    </row>
    <row r="121" spans="1:17" x14ac:dyDescent="0.25">
      <c r="A121" s="1">
        <v>120</v>
      </c>
      <c r="B121" s="1" t="s">
        <v>196</v>
      </c>
      <c r="C121" s="1" t="s">
        <v>34</v>
      </c>
      <c r="D121" s="1" t="s">
        <v>35</v>
      </c>
      <c r="E121" s="1">
        <v>30.3</v>
      </c>
      <c r="F121" s="1">
        <v>283</v>
      </c>
      <c r="G121" s="1">
        <v>35.5</v>
      </c>
      <c r="H121" s="1">
        <v>277</v>
      </c>
      <c r="I121" s="1">
        <v>64.900000000000006</v>
      </c>
      <c r="J121" s="1">
        <v>223</v>
      </c>
      <c r="K121" s="1">
        <v>100</v>
      </c>
      <c r="L121" s="1">
        <v>41</v>
      </c>
      <c r="M121" s="1">
        <v>95.3</v>
      </c>
      <c r="N121" s="1">
        <v>66</v>
      </c>
      <c r="O121" s="1">
        <v>18.399999999999999</v>
      </c>
      <c r="P121" s="1" t="s">
        <v>45</v>
      </c>
      <c r="Q121" s="1">
        <v>55.7</v>
      </c>
    </row>
    <row r="122" spans="1:17" x14ac:dyDescent="0.25">
      <c r="A122" s="1">
        <v>121</v>
      </c>
      <c r="B122" s="1" t="s">
        <v>197</v>
      </c>
      <c r="C122" s="1" t="s">
        <v>198</v>
      </c>
      <c r="D122" s="1" t="s">
        <v>199</v>
      </c>
      <c r="E122" s="1">
        <v>91.8</v>
      </c>
      <c r="F122" s="1">
        <v>40</v>
      </c>
      <c r="G122" s="1">
        <v>98.1</v>
      </c>
      <c r="H122" s="1">
        <v>19</v>
      </c>
      <c r="I122" s="1">
        <v>22.3</v>
      </c>
      <c r="J122" s="1" t="s">
        <v>45</v>
      </c>
      <c r="K122" s="1">
        <v>17.899999999999999</v>
      </c>
      <c r="L122" s="1" t="s">
        <v>45</v>
      </c>
      <c r="M122" s="1">
        <v>82.7</v>
      </c>
      <c r="N122" s="1">
        <v>275</v>
      </c>
      <c r="O122" s="1">
        <v>90.4</v>
      </c>
      <c r="P122" s="1">
        <v>70</v>
      </c>
      <c r="Q122" s="1">
        <v>54.9</v>
      </c>
    </row>
    <row r="123" spans="1:17" x14ac:dyDescent="0.25">
      <c r="A123" s="1">
        <v>122</v>
      </c>
      <c r="B123" s="1" t="s">
        <v>200</v>
      </c>
      <c r="C123" s="1" t="s">
        <v>25</v>
      </c>
      <c r="D123" s="1" t="s">
        <v>26</v>
      </c>
      <c r="E123" s="1">
        <v>46.2</v>
      </c>
      <c r="F123" s="1">
        <v>176</v>
      </c>
      <c r="G123" s="1">
        <v>83.8</v>
      </c>
      <c r="H123" s="1">
        <v>65</v>
      </c>
      <c r="I123" s="1">
        <v>39.1</v>
      </c>
      <c r="J123" s="1">
        <v>398</v>
      </c>
      <c r="K123" s="1">
        <v>84.8</v>
      </c>
      <c r="L123" s="1">
        <v>203</v>
      </c>
      <c r="M123" s="1">
        <v>96.9</v>
      </c>
      <c r="N123" s="1">
        <v>39</v>
      </c>
      <c r="O123" s="1">
        <v>14.9</v>
      </c>
      <c r="P123" s="1" t="s">
        <v>45</v>
      </c>
      <c r="Q123" s="1">
        <v>54.8</v>
      </c>
    </row>
    <row r="124" spans="1:17" x14ac:dyDescent="0.25">
      <c r="A124" s="1">
        <v>123</v>
      </c>
      <c r="B124" s="1" t="s">
        <v>201</v>
      </c>
      <c r="C124" s="1" t="s">
        <v>120</v>
      </c>
      <c r="D124" s="1" t="s">
        <v>121</v>
      </c>
      <c r="E124" s="1">
        <v>56.8</v>
      </c>
      <c r="F124" s="1">
        <v>132</v>
      </c>
      <c r="G124" s="1">
        <v>59.2</v>
      </c>
      <c r="H124" s="1">
        <v>130</v>
      </c>
      <c r="I124" s="1">
        <v>75.400000000000006</v>
      </c>
      <c r="J124" s="1">
        <v>160</v>
      </c>
      <c r="K124" s="1">
        <v>44.2</v>
      </c>
      <c r="L124" s="1">
        <v>383</v>
      </c>
      <c r="M124" s="1">
        <v>85</v>
      </c>
      <c r="N124" s="1">
        <v>240</v>
      </c>
      <c r="O124" s="1">
        <v>6.2</v>
      </c>
      <c r="P124" s="1" t="s">
        <v>45</v>
      </c>
      <c r="Q124" s="1">
        <v>54.7</v>
      </c>
    </row>
    <row r="125" spans="1:17" x14ac:dyDescent="0.25">
      <c r="A125" s="1">
        <v>124</v>
      </c>
      <c r="B125" s="1" t="s">
        <v>202</v>
      </c>
      <c r="C125" s="1" t="s">
        <v>104</v>
      </c>
      <c r="D125" s="1" t="s">
        <v>105</v>
      </c>
      <c r="E125" s="1">
        <v>42.8</v>
      </c>
      <c r="F125" s="1">
        <v>193</v>
      </c>
      <c r="G125" s="1">
        <v>17</v>
      </c>
      <c r="H125" s="1" t="s">
        <v>158</v>
      </c>
      <c r="I125" s="1">
        <v>97.4</v>
      </c>
      <c r="J125" s="1">
        <v>52</v>
      </c>
      <c r="K125" s="1">
        <v>50.5</v>
      </c>
      <c r="L125" s="1">
        <v>349</v>
      </c>
      <c r="M125" s="1">
        <v>96.9</v>
      </c>
      <c r="N125" s="1">
        <v>43</v>
      </c>
      <c r="O125" s="1">
        <v>18.8</v>
      </c>
      <c r="P125" s="1" t="s">
        <v>45</v>
      </c>
      <c r="Q125" s="1">
        <v>54.6</v>
      </c>
    </row>
    <row r="126" spans="1:17" x14ac:dyDescent="0.25">
      <c r="A126" s="1">
        <v>125</v>
      </c>
      <c r="B126" s="1" t="s">
        <v>203</v>
      </c>
      <c r="C126" s="1" t="s">
        <v>151</v>
      </c>
      <c r="D126" s="1" t="s">
        <v>152</v>
      </c>
      <c r="E126" s="1">
        <v>27.9</v>
      </c>
      <c r="F126" s="1">
        <v>305</v>
      </c>
      <c r="G126" s="1">
        <v>60.7</v>
      </c>
      <c r="H126" s="1">
        <v>128</v>
      </c>
      <c r="I126" s="1">
        <v>60.5</v>
      </c>
      <c r="J126" s="1">
        <v>255</v>
      </c>
      <c r="K126" s="1">
        <v>100</v>
      </c>
      <c r="L126" s="1">
        <v>53</v>
      </c>
      <c r="M126" s="1">
        <v>84.1</v>
      </c>
      <c r="N126" s="1">
        <v>256</v>
      </c>
      <c r="O126" s="1">
        <v>22.5</v>
      </c>
      <c r="P126" s="1">
        <v>538</v>
      </c>
      <c r="Q126" s="1">
        <v>54.5</v>
      </c>
    </row>
    <row r="127" spans="1:17" x14ac:dyDescent="0.25">
      <c r="A127" s="1">
        <v>126</v>
      </c>
      <c r="B127" s="1" t="s">
        <v>204</v>
      </c>
      <c r="C127" s="1" t="s">
        <v>25</v>
      </c>
      <c r="D127" s="1" t="s">
        <v>26</v>
      </c>
      <c r="E127" s="1">
        <v>48.9</v>
      </c>
      <c r="F127" s="1">
        <v>163</v>
      </c>
      <c r="G127" s="1">
        <v>36.200000000000003</v>
      </c>
      <c r="H127" s="1">
        <v>267</v>
      </c>
      <c r="I127" s="1">
        <v>42.8</v>
      </c>
      <c r="J127" s="1">
        <v>363</v>
      </c>
      <c r="K127" s="1">
        <v>99.7</v>
      </c>
      <c r="L127" s="1">
        <v>81</v>
      </c>
      <c r="M127" s="1">
        <v>93.7</v>
      </c>
      <c r="N127" s="1">
        <v>96</v>
      </c>
      <c r="O127" s="1">
        <v>13.8</v>
      </c>
      <c r="P127" s="1" t="s">
        <v>45</v>
      </c>
      <c r="Q127" s="1">
        <v>54.5</v>
      </c>
    </row>
    <row r="128" spans="1:17" x14ac:dyDescent="0.25">
      <c r="A128" s="1">
        <v>127</v>
      </c>
      <c r="B128" s="1" t="s">
        <v>205</v>
      </c>
      <c r="C128" s="1" t="s">
        <v>34</v>
      </c>
      <c r="D128" s="1" t="s">
        <v>35</v>
      </c>
      <c r="E128" s="1">
        <v>46.5</v>
      </c>
      <c r="F128" s="1">
        <v>174</v>
      </c>
      <c r="G128" s="1">
        <v>20</v>
      </c>
      <c r="H128" s="1">
        <v>463</v>
      </c>
      <c r="I128" s="1">
        <v>44.8</v>
      </c>
      <c r="J128" s="1">
        <v>345</v>
      </c>
      <c r="K128" s="1">
        <v>100</v>
      </c>
      <c r="L128" s="1">
        <v>39</v>
      </c>
      <c r="M128" s="1">
        <v>92.8</v>
      </c>
      <c r="N128" s="1">
        <v>110</v>
      </c>
      <c r="O128" s="1">
        <v>45.9</v>
      </c>
      <c r="P128" s="1">
        <v>276</v>
      </c>
      <c r="Q128" s="1">
        <v>54.5</v>
      </c>
    </row>
    <row r="129" spans="1:17" x14ac:dyDescent="0.25">
      <c r="A129" s="1">
        <v>128</v>
      </c>
      <c r="B129" s="1" t="s">
        <v>206</v>
      </c>
      <c r="C129" s="1" t="s">
        <v>151</v>
      </c>
      <c r="D129" s="1" t="s">
        <v>152</v>
      </c>
      <c r="E129" s="1">
        <v>63.6</v>
      </c>
      <c r="F129" s="1">
        <v>107</v>
      </c>
      <c r="G129" s="1">
        <v>27.4</v>
      </c>
      <c r="H129" s="1">
        <v>351</v>
      </c>
      <c r="I129" s="1">
        <v>43.4</v>
      </c>
      <c r="J129" s="1">
        <v>357</v>
      </c>
      <c r="K129" s="1">
        <v>95.3</v>
      </c>
      <c r="L129" s="1">
        <v>137</v>
      </c>
      <c r="M129" s="1">
        <v>97.1</v>
      </c>
      <c r="N129" s="1">
        <v>36</v>
      </c>
      <c r="O129" s="1">
        <v>48.5</v>
      </c>
      <c r="P129" s="1">
        <v>263</v>
      </c>
      <c r="Q129" s="1">
        <v>54.3</v>
      </c>
    </row>
    <row r="130" spans="1:17" x14ac:dyDescent="0.25">
      <c r="A130" s="1">
        <v>129</v>
      </c>
      <c r="B130" s="1" t="s">
        <v>207</v>
      </c>
      <c r="C130" s="1" t="s">
        <v>22</v>
      </c>
      <c r="D130" s="1" t="s">
        <v>23</v>
      </c>
      <c r="E130" s="1">
        <v>62.7</v>
      </c>
      <c r="F130" s="1">
        <v>109</v>
      </c>
      <c r="G130" s="1">
        <v>73.099999999999994</v>
      </c>
      <c r="H130" s="1">
        <v>88</v>
      </c>
      <c r="I130" s="1">
        <v>11.7</v>
      </c>
      <c r="J130" s="1" t="s">
        <v>45</v>
      </c>
      <c r="K130" s="1">
        <v>51.7</v>
      </c>
      <c r="L130" s="1">
        <v>345</v>
      </c>
      <c r="M130" s="1">
        <v>92.2</v>
      </c>
      <c r="N130" s="1">
        <v>119</v>
      </c>
      <c r="O130" s="1">
        <v>63.8</v>
      </c>
      <c r="P130" s="1">
        <v>173</v>
      </c>
      <c r="Q130" s="1">
        <v>54.2</v>
      </c>
    </row>
    <row r="131" spans="1:17" x14ac:dyDescent="0.25">
      <c r="A131" s="1">
        <v>130</v>
      </c>
      <c r="B131" s="1" t="s">
        <v>208</v>
      </c>
      <c r="C131" s="1" t="s">
        <v>120</v>
      </c>
      <c r="D131" s="1" t="s">
        <v>121</v>
      </c>
      <c r="E131" s="1">
        <v>57.9</v>
      </c>
      <c r="F131" s="1">
        <v>126</v>
      </c>
      <c r="G131" s="1">
        <v>62</v>
      </c>
      <c r="H131" s="1">
        <v>122</v>
      </c>
      <c r="I131" s="1">
        <v>93.1</v>
      </c>
      <c r="J131" s="1">
        <v>70</v>
      </c>
      <c r="K131" s="1">
        <v>42.8</v>
      </c>
      <c r="L131" s="1">
        <v>393</v>
      </c>
      <c r="M131" s="1">
        <v>76.5</v>
      </c>
      <c r="N131" s="1">
        <v>369</v>
      </c>
      <c r="O131" s="1">
        <v>5.6</v>
      </c>
      <c r="P131" s="1" t="s">
        <v>45</v>
      </c>
      <c r="Q131" s="1">
        <v>54.2</v>
      </c>
    </row>
    <row r="132" spans="1:17" x14ac:dyDescent="0.25">
      <c r="A132" s="1">
        <v>131</v>
      </c>
      <c r="B132" s="1" t="s">
        <v>209</v>
      </c>
      <c r="C132" s="1" t="s">
        <v>93</v>
      </c>
      <c r="D132" s="1" t="s">
        <v>94</v>
      </c>
      <c r="E132" s="1">
        <v>90.1</v>
      </c>
      <c r="F132" s="1">
        <v>43</v>
      </c>
      <c r="G132" s="1">
        <v>55.6</v>
      </c>
      <c r="H132" s="1">
        <v>144</v>
      </c>
      <c r="I132" s="1">
        <v>8.6999999999999993</v>
      </c>
      <c r="J132" s="1" t="s">
        <v>45</v>
      </c>
      <c r="K132" s="1">
        <v>58.1</v>
      </c>
      <c r="L132" s="1">
        <v>314</v>
      </c>
      <c r="M132" s="1">
        <v>91.4</v>
      </c>
      <c r="N132" s="1">
        <v>133</v>
      </c>
      <c r="O132" s="1">
        <v>26</v>
      </c>
      <c r="P132" s="1">
        <v>476</v>
      </c>
      <c r="Q132" s="1">
        <v>54.1</v>
      </c>
    </row>
    <row r="133" spans="1:17" x14ac:dyDescent="0.25">
      <c r="A133" s="1">
        <v>132</v>
      </c>
      <c r="B133" s="1" t="s">
        <v>210</v>
      </c>
      <c r="C133" s="1" t="s">
        <v>104</v>
      </c>
      <c r="D133" s="1" t="s">
        <v>105</v>
      </c>
      <c r="E133" s="1">
        <v>68.099999999999994</v>
      </c>
      <c r="F133" s="1">
        <v>94</v>
      </c>
      <c r="G133" s="1">
        <v>23.4</v>
      </c>
      <c r="H133" s="1">
        <v>409</v>
      </c>
      <c r="I133" s="1">
        <v>22.2</v>
      </c>
      <c r="J133" s="1" t="s">
        <v>45</v>
      </c>
      <c r="K133" s="1">
        <v>85.1</v>
      </c>
      <c r="L133" s="1">
        <v>202</v>
      </c>
      <c r="M133" s="1">
        <v>94.7</v>
      </c>
      <c r="N133" s="1">
        <v>80</v>
      </c>
      <c r="O133" s="1">
        <v>30</v>
      </c>
      <c r="P133" s="1">
        <v>416</v>
      </c>
      <c r="Q133" s="1">
        <v>54.1</v>
      </c>
    </row>
    <row r="134" spans="1:17" x14ac:dyDescent="0.25">
      <c r="A134" s="1">
        <v>133</v>
      </c>
      <c r="B134" s="1" t="s">
        <v>211</v>
      </c>
      <c r="C134" s="1" t="s">
        <v>41</v>
      </c>
      <c r="D134" s="1" t="s">
        <v>1648</v>
      </c>
      <c r="E134" s="1">
        <v>57.7</v>
      </c>
      <c r="F134" s="1">
        <v>127</v>
      </c>
      <c r="G134" s="1">
        <v>17.7</v>
      </c>
      <c r="H134" s="1" t="s">
        <v>158</v>
      </c>
      <c r="I134" s="1">
        <v>32.299999999999997</v>
      </c>
      <c r="J134" s="1">
        <v>478</v>
      </c>
      <c r="K134" s="1">
        <v>54</v>
      </c>
      <c r="L134" s="1">
        <v>337</v>
      </c>
      <c r="M134" s="1">
        <v>74.900000000000006</v>
      </c>
      <c r="N134" s="1">
        <v>400</v>
      </c>
      <c r="O134" s="1">
        <v>29.6</v>
      </c>
      <c r="P134" s="1">
        <v>423</v>
      </c>
      <c r="Q134" s="1">
        <v>53.9</v>
      </c>
    </row>
    <row r="135" spans="1:17" x14ac:dyDescent="0.25">
      <c r="A135" s="1">
        <v>134</v>
      </c>
      <c r="B135" s="1" t="s">
        <v>212</v>
      </c>
      <c r="C135" s="1" t="s">
        <v>22</v>
      </c>
      <c r="D135" s="1" t="s">
        <v>23</v>
      </c>
      <c r="E135" s="1">
        <v>54.6</v>
      </c>
      <c r="F135" s="1">
        <v>142</v>
      </c>
      <c r="G135" s="1">
        <v>59.1</v>
      </c>
      <c r="H135" s="1">
        <v>131</v>
      </c>
      <c r="I135" s="1">
        <v>28.4</v>
      </c>
      <c r="J135" s="1">
        <v>535</v>
      </c>
      <c r="K135" s="1">
        <v>36.1</v>
      </c>
      <c r="L135" s="1">
        <v>434</v>
      </c>
      <c r="M135" s="1">
        <v>89.2</v>
      </c>
      <c r="N135" s="1">
        <v>180</v>
      </c>
      <c r="O135" s="1">
        <v>94.8</v>
      </c>
      <c r="P135" s="1">
        <v>44</v>
      </c>
      <c r="Q135" s="1">
        <v>53.7</v>
      </c>
    </row>
    <row r="136" spans="1:17" x14ac:dyDescent="0.25">
      <c r="A136" s="1">
        <v>135</v>
      </c>
      <c r="B136" s="1" t="s">
        <v>213</v>
      </c>
      <c r="C136" s="1" t="s">
        <v>57</v>
      </c>
      <c r="D136" s="1" t="s">
        <v>58</v>
      </c>
      <c r="E136" s="1">
        <v>56.6</v>
      </c>
      <c r="F136" s="1">
        <v>133</v>
      </c>
      <c r="G136" s="1">
        <v>65</v>
      </c>
      <c r="H136" s="1">
        <v>113</v>
      </c>
      <c r="I136" s="1">
        <v>84.9</v>
      </c>
      <c r="J136" s="1">
        <v>110</v>
      </c>
      <c r="K136" s="1">
        <v>15.1</v>
      </c>
      <c r="L136" s="1" t="s">
        <v>45</v>
      </c>
      <c r="M136" s="1">
        <v>66.099999999999994</v>
      </c>
      <c r="N136" s="1">
        <v>502</v>
      </c>
      <c r="O136" s="1">
        <v>22.4</v>
      </c>
      <c r="P136" s="1">
        <v>543</v>
      </c>
      <c r="Q136" s="1">
        <v>53.5</v>
      </c>
    </row>
    <row r="137" spans="1:17" x14ac:dyDescent="0.25">
      <c r="A137" s="1">
        <v>136</v>
      </c>
      <c r="B137" s="1" t="s">
        <v>214</v>
      </c>
      <c r="C137" s="1" t="s">
        <v>34</v>
      </c>
      <c r="D137" s="1" t="s">
        <v>35</v>
      </c>
      <c r="E137" s="1">
        <v>28</v>
      </c>
      <c r="F137" s="1">
        <v>304</v>
      </c>
      <c r="G137" s="1">
        <v>26.8</v>
      </c>
      <c r="H137" s="1">
        <v>357</v>
      </c>
      <c r="I137" s="1">
        <v>53.8</v>
      </c>
      <c r="J137" s="1">
        <v>293</v>
      </c>
      <c r="K137" s="1">
        <v>100</v>
      </c>
      <c r="L137" s="1">
        <v>31</v>
      </c>
      <c r="M137" s="1">
        <v>90.1</v>
      </c>
      <c r="N137" s="1">
        <v>158</v>
      </c>
      <c r="O137" s="1">
        <v>52.7</v>
      </c>
      <c r="P137" s="1">
        <v>233</v>
      </c>
      <c r="Q137" s="1">
        <v>53.3</v>
      </c>
    </row>
    <row r="138" spans="1:17" x14ac:dyDescent="0.25">
      <c r="A138" s="1">
        <v>137</v>
      </c>
      <c r="B138" s="1" t="s">
        <v>215</v>
      </c>
      <c r="C138" s="1" t="s">
        <v>70</v>
      </c>
      <c r="D138" s="1" t="s">
        <v>71</v>
      </c>
      <c r="E138" s="1">
        <v>41.8</v>
      </c>
      <c r="F138" s="1">
        <v>199</v>
      </c>
      <c r="G138" s="1">
        <v>66.099999999999994</v>
      </c>
      <c r="H138" s="1">
        <v>110</v>
      </c>
      <c r="I138" s="1">
        <v>9.6</v>
      </c>
      <c r="J138" s="1" t="s">
        <v>45</v>
      </c>
      <c r="K138" s="1">
        <v>94.6</v>
      </c>
      <c r="L138" s="1">
        <v>142</v>
      </c>
      <c r="M138" s="1">
        <v>89.5</v>
      </c>
      <c r="N138" s="1">
        <v>176</v>
      </c>
      <c r="O138" s="1">
        <v>39.9</v>
      </c>
      <c r="P138" s="1">
        <v>326</v>
      </c>
      <c r="Q138" s="1">
        <v>53.2</v>
      </c>
    </row>
    <row r="139" spans="1:17" x14ac:dyDescent="0.25">
      <c r="A139" s="1">
        <v>138</v>
      </c>
      <c r="B139" s="1" t="s">
        <v>216</v>
      </c>
      <c r="C139" s="1" t="s">
        <v>104</v>
      </c>
      <c r="D139" s="1" t="s">
        <v>105</v>
      </c>
      <c r="E139" s="1">
        <v>28.9</v>
      </c>
      <c r="F139" s="1">
        <v>296</v>
      </c>
      <c r="G139" s="1">
        <v>72.8</v>
      </c>
      <c r="H139" s="1">
        <v>89</v>
      </c>
      <c r="I139" s="1">
        <v>50.5</v>
      </c>
      <c r="J139" s="1">
        <v>312</v>
      </c>
      <c r="K139" s="1">
        <v>100</v>
      </c>
      <c r="L139" s="1">
        <v>45</v>
      </c>
      <c r="M139" s="1">
        <v>72.3</v>
      </c>
      <c r="N139" s="1">
        <v>436</v>
      </c>
      <c r="O139" s="1">
        <v>45.1</v>
      </c>
      <c r="P139" s="1">
        <v>279</v>
      </c>
      <c r="Q139" s="1">
        <v>52.7</v>
      </c>
    </row>
    <row r="140" spans="1:17" x14ac:dyDescent="0.25">
      <c r="A140" s="1">
        <v>139</v>
      </c>
      <c r="B140" s="1" t="s">
        <v>217</v>
      </c>
      <c r="C140" s="1" t="s">
        <v>218</v>
      </c>
      <c r="D140" s="1" t="s">
        <v>219</v>
      </c>
      <c r="E140" s="1">
        <v>67.8</v>
      </c>
      <c r="F140" s="1">
        <v>96</v>
      </c>
      <c r="G140" s="1">
        <v>76.8</v>
      </c>
      <c r="H140" s="1">
        <v>80</v>
      </c>
      <c r="I140" s="1">
        <v>5.4</v>
      </c>
      <c r="J140" s="1" t="s">
        <v>45</v>
      </c>
      <c r="K140" s="1">
        <v>57.5</v>
      </c>
      <c r="L140" s="1">
        <v>319</v>
      </c>
      <c r="M140" s="1">
        <v>87.8</v>
      </c>
      <c r="N140" s="1">
        <v>200</v>
      </c>
      <c r="O140" s="1">
        <v>39.700000000000003</v>
      </c>
      <c r="P140" s="1">
        <v>328</v>
      </c>
      <c r="Q140" s="1">
        <v>52.4</v>
      </c>
    </row>
    <row r="141" spans="1:17" x14ac:dyDescent="0.25">
      <c r="A141" s="1">
        <v>140</v>
      </c>
      <c r="B141" s="1" t="s">
        <v>220</v>
      </c>
      <c r="C141" s="1" t="s">
        <v>22</v>
      </c>
      <c r="D141" s="1" t="s">
        <v>23</v>
      </c>
      <c r="E141" s="1">
        <v>61.1</v>
      </c>
      <c r="F141" s="1">
        <v>113</v>
      </c>
      <c r="G141" s="1">
        <v>62.2</v>
      </c>
      <c r="H141" s="1">
        <v>121</v>
      </c>
      <c r="I141" s="1">
        <v>51.1</v>
      </c>
      <c r="J141" s="1">
        <v>308</v>
      </c>
      <c r="K141" s="1">
        <v>63</v>
      </c>
      <c r="L141" s="1">
        <v>297</v>
      </c>
      <c r="M141" s="1">
        <v>96.5</v>
      </c>
      <c r="N141" s="1">
        <v>49</v>
      </c>
      <c r="O141" s="1">
        <v>41.9</v>
      </c>
      <c r="P141" s="1">
        <v>309</v>
      </c>
      <c r="Q141" s="1">
        <v>52</v>
      </c>
    </row>
    <row r="142" spans="1:17" x14ac:dyDescent="0.25">
      <c r="A142" s="1">
        <v>141</v>
      </c>
      <c r="B142" s="1" t="s">
        <v>221</v>
      </c>
      <c r="C142" s="1" t="s">
        <v>57</v>
      </c>
      <c r="D142" s="1" t="s">
        <v>58</v>
      </c>
      <c r="E142" s="1">
        <v>55.6</v>
      </c>
      <c r="F142" s="1">
        <v>136</v>
      </c>
      <c r="G142" s="1">
        <v>60.7</v>
      </c>
      <c r="H142" s="1">
        <v>127</v>
      </c>
      <c r="I142" s="1">
        <v>77.8</v>
      </c>
      <c r="J142" s="1">
        <v>151</v>
      </c>
      <c r="K142" s="1">
        <v>18.3</v>
      </c>
      <c r="L142" s="1" t="s">
        <v>45</v>
      </c>
      <c r="M142" s="1">
        <v>72.8</v>
      </c>
      <c r="N142" s="1">
        <v>429</v>
      </c>
      <c r="O142" s="1">
        <v>16.7</v>
      </c>
      <c r="P142" s="1" t="s">
        <v>45</v>
      </c>
      <c r="Q142" s="1">
        <v>51.9</v>
      </c>
    </row>
    <row r="143" spans="1:17" x14ac:dyDescent="0.25">
      <c r="A143" s="1">
        <v>142</v>
      </c>
      <c r="B143" s="1" t="s">
        <v>222</v>
      </c>
      <c r="C143" s="1" t="s">
        <v>93</v>
      </c>
      <c r="D143" s="1" t="s">
        <v>94</v>
      </c>
      <c r="E143" s="1">
        <v>44.7</v>
      </c>
      <c r="F143" s="1">
        <v>185</v>
      </c>
      <c r="G143" s="1">
        <v>67.7</v>
      </c>
      <c r="H143" s="1">
        <v>105</v>
      </c>
      <c r="I143" s="1">
        <v>33.299999999999997</v>
      </c>
      <c r="J143" s="1">
        <v>462</v>
      </c>
      <c r="K143" s="1">
        <v>68.599999999999994</v>
      </c>
      <c r="L143" s="1">
        <v>266</v>
      </c>
      <c r="M143" s="1">
        <v>89.6</v>
      </c>
      <c r="N143" s="1">
        <v>171</v>
      </c>
      <c r="O143" s="1">
        <v>54.3</v>
      </c>
      <c r="P143" s="1">
        <v>220</v>
      </c>
      <c r="Q143" s="1">
        <v>51.9</v>
      </c>
    </row>
    <row r="144" spans="1:17" x14ac:dyDescent="0.25">
      <c r="A144" s="1">
        <v>143</v>
      </c>
      <c r="B144" s="1" t="s">
        <v>223</v>
      </c>
      <c r="C144" s="1" t="s">
        <v>130</v>
      </c>
      <c r="D144" s="1" t="s">
        <v>131</v>
      </c>
      <c r="E144" s="1">
        <v>54</v>
      </c>
      <c r="F144" s="1">
        <v>144</v>
      </c>
      <c r="G144" s="1">
        <v>30.1</v>
      </c>
      <c r="H144" s="1">
        <v>323</v>
      </c>
      <c r="I144" s="1">
        <v>83.2</v>
      </c>
      <c r="J144" s="1">
        <v>121</v>
      </c>
      <c r="K144" s="1">
        <v>72.5</v>
      </c>
      <c r="L144" s="1">
        <v>250</v>
      </c>
      <c r="M144" s="1">
        <v>99.1</v>
      </c>
      <c r="N144" s="1">
        <v>12</v>
      </c>
      <c r="O144" s="1">
        <v>24.8</v>
      </c>
      <c r="P144" s="1">
        <v>494</v>
      </c>
      <c r="Q144" s="1">
        <v>51.6</v>
      </c>
    </row>
    <row r="145" spans="1:17" x14ac:dyDescent="0.25">
      <c r="A145" s="1">
        <v>144</v>
      </c>
      <c r="B145" s="1" t="s">
        <v>224</v>
      </c>
      <c r="C145" s="1" t="s">
        <v>120</v>
      </c>
      <c r="D145" s="1" t="s">
        <v>121</v>
      </c>
      <c r="E145" s="1">
        <v>59.7</v>
      </c>
      <c r="F145" s="1">
        <v>118</v>
      </c>
      <c r="G145" s="1">
        <v>66.599999999999994</v>
      </c>
      <c r="H145" s="1">
        <v>108</v>
      </c>
      <c r="I145" s="1">
        <v>65.2</v>
      </c>
      <c r="J145" s="1">
        <v>220</v>
      </c>
      <c r="K145" s="1">
        <v>25.4</v>
      </c>
      <c r="L145" s="1">
        <v>522</v>
      </c>
      <c r="M145" s="1">
        <v>79.599999999999994</v>
      </c>
      <c r="N145" s="1">
        <v>327</v>
      </c>
      <c r="O145" s="1">
        <v>6</v>
      </c>
      <c r="P145" s="1" t="s">
        <v>45</v>
      </c>
      <c r="Q145" s="1">
        <v>51.6</v>
      </c>
    </row>
    <row r="146" spans="1:17" x14ac:dyDescent="0.25">
      <c r="A146" s="1">
        <v>145</v>
      </c>
      <c r="B146" s="1" t="s">
        <v>225</v>
      </c>
      <c r="C146" s="1" t="s">
        <v>104</v>
      </c>
      <c r="D146" s="1" t="s">
        <v>105</v>
      </c>
      <c r="E146" s="1">
        <v>51.6</v>
      </c>
      <c r="F146" s="1">
        <v>148</v>
      </c>
      <c r="G146" s="1">
        <v>21.6</v>
      </c>
      <c r="H146" s="1">
        <v>431</v>
      </c>
      <c r="I146" s="1">
        <v>54.4</v>
      </c>
      <c r="J146" s="1">
        <v>286</v>
      </c>
      <c r="K146" s="1">
        <v>93.4</v>
      </c>
      <c r="L146" s="1">
        <v>151</v>
      </c>
      <c r="M146" s="1">
        <v>96.3</v>
      </c>
      <c r="N146" s="1">
        <v>54</v>
      </c>
      <c r="O146" s="1">
        <v>20.9</v>
      </c>
      <c r="P146" s="1">
        <v>569</v>
      </c>
      <c r="Q146" s="1">
        <v>51.4</v>
      </c>
    </row>
    <row r="147" spans="1:17" x14ac:dyDescent="0.25">
      <c r="A147" s="1">
        <v>146</v>
      </c>
      <c r="B147" s="1" t="s">
        <v>226</v>
      </c>
      <c r="C147" s="1" t="s">
        <v>25</v>
      </c>
      <c r="D147" s="1" t="s">
        <v>26</v>
      </c>
      <c r="E147" s="1">
        <v>39.6</v>
      </c>
      <c r="F147" s="1">
        <v>215</v>
      </c>
      <c r="G147" s="1">
        <v>30</v>
      </c>
      <c r="H147" s="1">
        <v>325</v>
      </c>
      <c r="I147" s="1">
        <v>31.5</v>
      </c>
      <c r="J147" s="1">
        <v>492</v>
      </c>
      <c r="K147" s="1">
        <v>93.3</v>
      </c>
      <c r="L147" s="1">
        <v>154</v>
      </c>
      <c r="M147" s="1">
        <v>88.9</v>
      </c>
      <c r="N147" s="1">
        <v>186</v>
      </c>
      <c r="O147" s="1">
        <v>28.3</v>
      </c>
      <c r="P147" s="1">
        <v>448</v>
      </c>
      <c r="Q147" s="1">
        <v>51.2</v>
      </c>
    </row>
    <row r="148" spans="1:17" x14ac:dyDescent="0.25">
      <c r="A148" s="1">
        <v>147</v>
      </c>
      <c r="B148" s="1" t="s">
        <v>227</v>
      </c>
      <c r="C148" s="1" t="s">
        <v>93</v>
      </c>
      <c r="D148" s="1" t="s">
        <v>94</v>
      </c>
      <c r="E148" s="1">
        <v>49.5</v>
      </c>
      <c r="F148" s="1">
        <v>157</v>
      </c>
      <c r="G148" s="1">
        <v>88.7</v>
      </c>
      <c r="H148" s="1">
        <v>57</v>
      </c>
      <c r="I148" s="1">
        <v>5.4</v>
      </c>
      <c r="J148" s="1" t="s">
        <v>45</v>
      </c>
      <c r="K148" s="1">
        <v>48.3</v>
      </c>
      <c r="L148" s="1">
        <v>364</v>
      </c>
      <c r="M148" s="1">
        <v>84.1</v>
      </c>
      <c r="N148" s="1">
        <v>255</v>
      </c>
      <c r="O148" s="1">
        <v>30.8</v>
      </c>
      <c r="P148" s="1">
        <v>405</v>
      </c>
      <c r="Q148" s="1">
        <v>51.1</v>
      </c>
    </row>
    <row r="149" spans="1:17" x14ac:dyDescent="0.25">
      <c r="A149" s="1">
        <v>148</v>
      </c>
      <c r="B149" s="1" t="s">
        <v>228</v>
      </c>
      <c r="C149" s="1" t="s">
        <v>22</v>
      </c>
      <c r="D149" s="1" t="s">
        <v>23</v>
      </c>
      <c r="E149" s="1">
        <v>23.8</v>
      </c>
      <c r="F149" s="1">
        <v>356</v>
      </c>
      <c r="G149" s="1">
        <v>20.100000000000001</v>
      </c>
      <c r="H149" s="1">
        <v>459</v>
      </c>
      <c r="I149" s="1">
        <v>99.3</v>
      </c>
      <c r="J149" s="1">
        <v>36</v>
      </c>
      <c r="K149" s="1">
        <v>74.900000000000006</v>
      </c>
      <c r="L149" s="1">
        <v>238</v>
      </c>
      <c r="M149" s="1">
        <v>75.099999999999994</v>
      </c>
      <c r="N149" s="1">
        <v>389</v>
      </c>
      <c r="O149" s="1">
        <v>46.5</v>
      </c>
      <c r="P149" s="1">
        <v>273</v>
      </c>
      <c r="Q149" s="1">
        <v>51.1</v>
      </c>
    </row>
    <row r="150" spans="1:17" x14ac:dyDescent="0.25">
      <c r="A150" s="1">
        <v>149</v>
      </c>
      <c r="B150" s="1" t="s">
        <v>229</v>
      </c>
      <c r="C150" s="1" t="s">
        <v>22</v>
      </c>
      <c r="D150" s="1" t="s">
        <v>23</v>
      </c>
      <c r="E150" s="1">
        <v>55.9</v>
      </c>
      <c r="F150" s="1">
        <v>135</v>
      </c>
      <c r="G150" s="1">
        <v>24</v>
      </c>
      <c r="H150" s="1">
        <v>399</v>
      </c>
      <c r="I150" s="1">
        <v>10.6</v>
      </c>
      <c r="J150" s="1" t="s">
        <v>45</v>
      </c>
      <c r="K150" s="1">
        <v>57.8</v>
      </c>
      <c r="L150" s="1">
        <v>317</v>
      </c>
      <c r="M150" s="1">
        <v>78.400000000000006</v>
      </c>
      <c r="N150" s="1">
        <v>343</v>
      </c>
      <c r="O150" s="1">
        <v>15.6</v>
      </c>
      <c r="P150" s="1" t="s">
        <v>45</v>
      </c>
      <c r="Q150" s="1">
        <v>50.9</v>
      </c>
    </row>
    <row r="151" spans="1:17" x14ac:dyDescent="0.25">
      <c r="A151" s="1">
        <v>150</v>
      </c>
      <c r="B151" s="1" t="s">
        <v>230</v>
      </c>
      <c r="C151" s="1" t="s">
        <v>231</v>
      </c>
      <c r="D151" s="1" t="s">
        <v>232</v>
      </c>
      <c r="E151" s="1">
        <v>49.1</v>
      </c>
      <c r="F151" s="1">
        <v>159</v>
      </c>
      <c r="G151" s="1">
        <v>76.900000000000006</v>
      </c>
      <c r="H151" s="1">
        <v>79</v>
      </c>
      <c r="I151" s="1">
        <v>98.3</v>
      </c>
      <c r="J151" s="1">
        <v>46</v>
      </c>
      <c r="K151" s="1">
        <v>30.5</v>
      </c>
      <c r="L151" s="1">
        <v>470</v>
      </c>
      <c r="M151" s="1">
        <v>35.299999999999997</v>
      </c>
      <c r="N151" s="1" t="s">
        <v>45</v>
      </c>
      <c r="O151" s="1">
        <v>12.3</v>
      </c>
      <c r="P151" s="1" t="s">
        <v>45</v>
      </c>
      <c r="Q151" s="1">
        <v>50.8</v>
      </c>
    </row>
    <row r="152" spans="1:17" x14ac:dyDescent="0.25">
      <c r="A152" s="1">
        <v>151</v>
      </c>
      <c r="B152" s="1" t="s">
        <v>233</v>
      </c>
      <c r="C152" s="1" t="s">
        <v>234</v>
      </c>
      <c r="D152" s="1" t="s">
        <v>235</v>
      </c>
      <c r="E152" s="1">
        <v>69.400000000000006</v>
      </c>
      <c r="F152" s="1">
        <v>89</v>
      </c>
      <c r="G152" s="1">
        <v>55.3</v>
      </c>
      <c r="H152" s="1">
        <v>148</v>
      </c>
      <c r="I152" s="1">
        <v>24.2</v>
      </c>
      <c r="J152" s="1">
        <v>596</v>
      </c>
      <c r="K152" s="1">
        <v>98.9</v>
      </c>
      <c r="L152" s="1">
        <v>96</v>
      </c>
      <c r="M152" s="1">
        <v>96.6</v>
      </c>
      <c r="N152" s="1">
        <v>48</v>
      </c>
      <c r="O152" s="1">
        <v>73</v>
      </c>
      <c r="P152" s="1">
        <v>126</v>
      </c>
      <c r="Q152" s="1">
        <v>50.6</v>
      </c>
    </row>
    <row r="153" spans="1:17" x14ac:dyDescent="0.25">
      <c r="A153" s="1">
        <v>152</v>
      </c>
      <c r="B153" s="1" t="s">
        <v>236</v>
      </c>
      <c r="C153" s="1" t="s">
        <v>73</v>
      </c>
      <c r="D153" s="1" t="s">
        <v>74</v>
      </c>
      <c r="E153" s="1">
        <v>39.9</v>
      </c>
      <c r="F153" s="1">
        <v>212</v>
      </c>
      <c r="G153" s="1">
        <v>50.2</v>
      </c>
      <c r="H153" s="1">
        <v>170</v>
      </c>
      <c r="I153" s="1">
        <v>84.7</v>
      </c>
      <c r="J153" s="1">
        <v>112</v>
      </c>
      <c r="K153" s="1">
        <v>99.3</v>
      </c>
      <c r="L153" s="1">
        <v>85</v>
      </c>
      <c r="M153" s="1">
        <v>79.8</v>
      </c>
      <c r="N153" s="1">
        <v>324</v>
      </c>
      <c r="O153" s="1">
        <v>42.9</v>
      </c>
      <c r="P153" s="1">
        <v>301</v>
      </c>
      <c r="Q153" s="1">
        <v>50.4</v>
      </c>
    </row>
    <row r="154" spans="1:17" x14ac:dyDescent="0.25">
      <c r="A154" s="1">
        <v>153</v>
      </c>
      <c r="B154" s="1" t="s">
        <v>237</v>
      </c>
      <c r="C154" s="1" t="s">
        <v>151</v>
      </c>
      <c r="D154" s="1" t="s">
        <v>152</v>
      </c>
      <c r="E154" s="1">
        <v>54.5</v>
      </c>
      <c r="F154" s="1">
        <v>143</v>
      </c>
      <c r="G154" s="1">
        <v>17.7</v>
      </c>
      <c r="H154" s="1" t="s">
        <v>158</v>
      </c>
      <c r="I154" s="1">
        <v>29.2</v>
      </c>
      <c r="J154" s="1">
        <v>525</v>
      </c>
      <c r="K154" s="1">
        <v>82</v>
      </c>
      <c r="L154" s="1">
        <v>213</v>
      </c>
      <c r="M154" s="1">
        <v>97.3</v>
      </c>
      <c r="N154" s="1">
        <v>33</v>
      </c>
      <c r="O154" s="1">
        <v>69.3</v>
      </c>
      <c r="P154" s="1">
        <v>141</v>
      </c>
      <c r="Q154" s="1">
        <v>50.1</v>
      </c>
    </row>
    <row r="155" spans="1:17" x14ac:dyDescent="0.25">
      <c r="A155" s="1">
        <v>154</v>
      </c>
      <c r="B155" s="1" t="s">
        <v>238</v>
      </c>
      <c r="C155" s="1" t="s">
        <v>73</v>
      </c>
      <c r="D155" s="1" t="s">
        <v>74</v>
      </c>
      <c r="E155" s="1">
        <v>40.200000000000003</v>
      </c>
      <c r="F155" s="1">
        <v>209</v>
      </c>
      <c r="G155" s="1">
        <v>77.599999999999994</v>
      </c>
      <c r="H155" s="1">
        <v>76</v>
      </c>
      <c r="I155" s="1">
        <v>7</v>
      </c>
      <c r="J155" s="1" t="s">
        <v>45</v>
      </c>
      <c r="K155" s="1">
        <v>79</v>
      </c>
      <c r="L155" s="1">
        <v>222</v>
      </c>
      <c r="M155" s="1">
        <v>83.6</v>
      </c>
      <c r="N155" s="1">
        <v>263</v>
      </c>
      <c r="O155" s="1">
        <v>87.7</v>
      </c>
      <c r="P155" s="1">
        <v>78</v>
      </c>
      <c r="Q155" s="1">
        <v>50</v>
      </c>
    </row>
    <row r="156" spans="1:17" x14ac:dyDescent="0.25">
      <c r="A156" s="1">
        <v>155</v>
      </c>
      <c r="B156" s="1" t="s">
        <v>239</v>
      </c>
      <c r="C156" s="1" t="s">
        <v>22</v>
      </c>
      <c r="D156" s="1" t="s">
        <v>23</v>
      </c>
      <c r="E156" s="1">
        <v>25.2</v>
      </c>
      <c r="F156" s="1">
        <v>336</v>
      </c>
      <c r="G156" s="1">
        <v>15.7</v>
      </c>
      <c r="H156" s="1" t="s">
        <v>158</v>
      </c>
      <c r="I156" s="1">
        <v>99.1</v>
      </c>
      <c r="J156" s="1">
        <v>40</v>
      </c>
      <c r="K156" s="1">
        <v>50.1</v>
      </c>
      <c r="L156" s="1">
        <v>351</v>
      </c>
      <c r="M156" s="1">
        <v>87.7</v>
      </c>
      <c r="N156" s="1">
        <v>201</v>
      </c>
      <c r="O156" s="1">
        <v>44.5</v>
      </c>
      <c r="P156" s="1">
        <v>287</v>
      </c>
      <c r="Q156" s="1">
        <v>49.5</v>
      </c>
    </row>
    <row r="157" spans="1:17" x14ac:dyDescent="0.25">
      <c r="A157" s="1">
        <v>156</v>
      </c>
      <c r="B157" s="1" t="s">
        <v>240</v>
      </c>
      <c r="C157" s="1" t="s">
        <v>241</v>
      </c>
      <c r="D157" s="1" t="s">
        <v>242</v>
      </c>
      <c r="E157" s="1">
        <v>37.6</v>
      </c>
      <c r="F157" s="1">
        <v>223</v>
      </c>
      <c r="G157" s="1">
        <v>22.9</v>
      </c>
      <c r="H157" s="1">
        <v>416</v>
      </c>
      <c r="I157" s="1">
        <v>56.3</v>
      </c>
      <c r="J157" s="1">
        <v>276</v>
      </c>
      <c r="K157" s="1">
        <v>11.7</v>
      </c>
      <c r="L157" s="1" t="s">
        <v>45</v>
      </c>
      <c r="M157" s="1">
        <v>46</v>
      </c>
      <c r="N157" s="1" t="s">
        <v>45</v>
      </c>
      <c r="O157" s="1">
        <v>14.8</v>
      </c>
      <c r="P157" s="1" t="s">
        <v>45</v>
      </c>
      <c r="Q157" s="1">
        <v>49.5</v>
      </c>
    </row>
    <row r="158" spans="1:17" x14ac:dyDescent="0.25">
      <c r="A158" s="1">
        <v>157</v>
      </c>
      <c r="B158" s="1" t="s">
        <v>243</v>
      </c>
      <c r="C158" s="1" t="s">
        <v>67</v>
      </c>
      <c r="D158" s="1" t="s">
        <v>68</v>
      </c>
      <c r="E158" s="1">
        <v>45</v>
      </c>
      <c r="F158" s="1">
        <v>182</v>
      </c>
      <c r="G158" s="1">
        <v>79.099999999999994</v>
      </c>
      <c r="H158" s="1">
        <v>73</v>
      </c>
      <c r="I158" s="1">
        <v>83.2</v>
      </c>
      <c r="J158" s="1">
        <v>119</v>
      </c>
      <c r="K158" s="1">
        <v>18.8</v>
      </c>
      <c r="L158" s="1">
        <v>594</v>
      </c>
      <c r="M158" s="1">
        <v>68</v>
      </c>
      <c r="N158" s="1">
        <v>480</v>
      </c>
      <c r="O158" s="1">
        <v>33.9</v>
      </c>
      <c r="P158" s="1">
        <v>374</v>
      </c>
      <c r="Q158" s="1">
        <v>49.4</v>
      </c>
    </row>
    <row r="159" spans="1:17" x14ac:dyDescent="0.25">
      <c r="A159" s="1">
        <v>158</v>
      </c>
      <c r="B159" s="1" t="s">
        <v>244</v>
      </c>
      <c r="C159" s="1" t="s">
        <v>93</v>
      </c>
      <c r="D159" s="1" t="s">
        <v>94</v>
      </c>
      <c r="E159" s="1">
        <v>55.1</v>
      </c>
      <c r="F159" s="1">
        <v>140</v>
      </c>
      <c r="G159" s="1">
        <v>64.900000000000006</v>
      </c>
      <c r="H159" s="1">
        <v>115</v>
      </c>
      <c r="I159" s="1">
        <v>48.5</v>
      </c>
      <c r="J159" s="1">
        <v>321</v>
      </c>
      <c r="K159" s="1">
        <v>46.1</v>
      </c>
      <c r="L159" s="1">
        <v>376</v>
      </c>
      <c r="M159" s="1">
        <v>83.2</v>
      </c>
      <c r="N159" s="1">
        <v>268</v>
      </c>
      <c r="O159" s="1">
        <v>31.6</v>
      </c>
      <c r="P159" s="1">
        <v>397</v>
      </c>
      <c r="Q159" s="1">
        <v>49.3</v>
      </c>
    </row>
    <row r="160" spans="1:17" x14ac:dyDescent="0.25">
      <c r="A160" s="1">
        <v>159</v>
      </c>
      <c r="B160" s="1" t="s">
        <v>245</v>
      </c>
      <c r="C160" s="1" t="s">
        <v>22</v>
      </c>
      <c r="D160" s="1" t="s">
        <v>23</v>
      </c>
      <c r="E160" s="1">
        <v>60.5</v>
      </c>
      <c r="F160" s="1">
        <v>114</v>
      </c>
      <c r="G160" s="1">
        <v>61.4</v>
      </c>
      <c r="H160" s="1">
        <v>124</v>
      </c>
      <c r="I160" s="1">
        <v>12.9</v>
      </c>
      <c r="J160" s="1" t="s">
        <v>45</v>
      </c>
      <c r="K160" s="1">
        <v>62.1</v>
      </c>
      <c r="L160" s="1">
        <v>303</v>
      </c>
      <c r="M160" s="1">
        <v>93.2</v>
      </c>
      <c r="N160" s="1">
        <v>107</v>
      </c>
      <c r="O160" s="1">
        <v>53.6</v>
      </c>
      <c r="P160" s="1">
        <v>229</v>
      </c>
      <c r="Q160" s="1">
        <v>48.9</v>
      </c>
    </row>
    <row r="161" spans="1:17" x14ac:dyDescent="0.25">
      <c r="A161" s="1">
        <v>160</v>
      </c>
      <c r="B161" s="1" t="s">
        <v>246</v>
      </c>
      <c r="C161" s="1" t="s">
        <v>177</v>
      </c>
      <c r="D161" s="1" t="s">
        <v>178</v>
      </c>
      <c r="E161" s="1">
        <v>30.3</v>
      </c>
      <c r="F161" s="1">
        <v>284</v>
      </c>
      <c r="G161" s="1">
        <v>24.9</v>
      </c>
      <c r="H161" s="1">
        <v>385</v>
      </c>
      <c r="I161" s="1">
        <v>88.5</v>
      </c>
      <c r="J161" s="1">
        <v>95</v>
      </c>
      <c r="K161" s="1">
        <v>100</v>
      </c>
      <c r="L161" s="1">
        <v>26</v>
      </c>
      <c r="M161" s="1">
        <v>70.2</v>
      </c>
      <c r="N161" s="1">
        <v>458</v>
      </c>
      <c r="O161" s="1">
        <v>66.7</v>
      </c>
      <c r="P161" s="1">
        <v>156</v>
      </c>
      <c r="Q161" s="1">
        <v>48.8</v>
      </c>
    </row>
    <row r="162" spans="1:17" x14ac:dyDescent="0.25">
      <c r="A162" s="1">
        <v>161</v>
      </c>
      <c r="B162" s="1" t="s">
        <v>247</v>
      </c>
      <c r="C162" s="1" t="s">
        <v>140</v>
      </c>
      <c r="D162" s="1" t="s">
        <v>141</v>
      </c>
      <c r="E162" s="1">
        <v>55.6</v>
      </c>
      <c r="F162" s="1">
        <v>138</v>
      </c>
      <c r="G162" s="1">
        <v>33.5</v>
      </c>
      <c r="H162" s="1">
        <v>291</v>
      </c>
      <c r="I162" s="1">
        <v>32.4</v>
      </c>
      <c r="J162" s="1">
        <v>476</v>
      </c>
      <c r="K162" s="1">
        <v>87.9</v>
      </c>
      <c r="L162" s="1">
        <v>184</v>
      </c>
      <c r="M162" s="1">
        <v>95.4</v>
      </c>
      <c r="N162" s="1">
        <v>65</v>
      </c>
      <c r="O162" s="1">
        <v>33.5</v>
      </c>
      <c r="P162" s="1">
        <v>380</v>
      </c>
      <c r="Q162" s="1">
        <v>48.6</v>
      </c>
    </row>
    <row r="163" spans="1:17" x14ac:dyDescent="0.25">
      <c r="A163" s="1">
        <v>162</v>
      </c>
      <c r="B163" s="1" t="s">
        <v>248</v>
      </c>
      <c r="C163" s="1" t="s">
        <v>25</v>
      </c>
      <c r="D163" s="1" t="s">
        <v>26</v>
      </c>
      <c r="E163" s="1">
        <v>43.3</v>
      </c>
      <c r="F163" s="1">
        <v>191</v>
      </c>
      <c r="G163" s="1">
        <v>36.1</v>
      </c>
      <c r="H163" s="1">
        <v>268</v>
      </c>
      <c r="I163" s="1">
        <v>45</v>
      </c>
      <c r="J163" s="1">
        <v>343</v>
      </c>
      <c r="K163" s="1">
        <v>88.1</v>
      </c>
      <c r="L163" s="1">
        <v>183</v>
      </c>
      <c r="M163" s="1">
        <v>88.9</v>
      </c>
      <c r="N163" s="1">
        <v>187</v>
      </c>
      <c r="O163" s="1">
        <v>23.7</v>
      </c>
      <c r="P163" s="1">
        <v>511</v>
      </c>
      <c r="Q163" s="1">
        <v>48.4</v>
      </c>
    </row>
    <row r="164" spans="1:17" x14ac:dyDescent="0.25">
      <c r="A164" s="1">
        <v>163</v>
      </c>
      <c r="B164" s="1" t="s">
        <v>249</v>
      </c>
      <c r="C164" s="1" t="s">
        <v>25</v>
      </c>
      <c r="D164" s="1" t="s">
        <v>26</v>
      </c>
      <c r="E164" s="1">
        <v>41.1</v>
      </c>
      <c r="F164" s="1">
        <v>201</v>
      </c>
      <c r="G164" s="1">
        <v>56.1</v>
      </c>
      <c r="H164" s="1">
        <v>142</v>
      </c>
      <c r="I164" s="1">
        <v>31.5</v>
      </c>
      <c r="J164" s="1">
        <v>491</v>
      </c>
      <c r="K164" s="1">
        <v>92.3</v>
      </c>
      <c r="L164" s="1">
        <v>162</v>
      </c>
      <c r="M164" s="1">
        <v>94.8</v>
      </c>
      <c r="N164" s="1">
        <v>77</v>
      </c>
      <c r="O164" s="1">
        <v>15.9</v>
      </c>
      <c r="P164" s="1" t="s">
        <v>45</v>
      </c>
      <c r="Q164" s="1">
        <v>48.2</v>
      </c>
    </row>
    <row r="165" spans="1:17" x14ac:dyDescent="0.25">
      <c r="A165" s="1">
        <v>164</v>
      </c>
      <c r="B165" s="1" t="s">
        <v>250</v>
      </c>
      <c r="C165" s="1" t="s">
        <v>22</v>
      </c>
      <c r="D165" s="1" t="s">
        <v>23</v>
      </c>
      <c r="E165" s="1">
        <v>61.5</v>
      </c>
      <c r="F165" s="1">
        <v>112</v>
      </c>
      <c r="G165" s="1">
        <v>65</v>
      </c>
      <c r="H165" s="1">
        <v>112</v>
      </c>
      <c r="I165" s="1">
        <v>5</v>
      </c>
      <c r="J165" s="1" t="s">
        <v>45</v>
      </c>
      <c r="K165" s="1">
        <v>24.8</v>
      </c>
      <c r="L165" s="1">
        <v>527</v>
      </c>
      <c r="M165" s="1">
        <v>91.1</v>
      </c>
      <c r="N165" s="1">
        <v>140</v>
      </c>
      <c r="O165" s="1">
        <v>36.299999999999997</v>
      </c>
      <c r="P165" s="1">
        <v>356</v>
      </c>
      <c r="Q165" s="1">
        <v>47.9</v>
      </c>
    </row>
    <row r="166" spans="1:17" x14ac:dyDescent="0.25">
      <c r="A166" s="1">
        <v>165</v>
      </c>
      <c r="B166" s="1" t="s">
        <v>251</v>
      </c>
      <c r="C166" s="1" t="s">
        <v>22</v>
      </c>
      <c r="D166" s="1" t="s">
        <v>23</v>
      </c>
      <c r="E166" s="1">
        <v>51.2</v>
      </c>
      <c r="F166" s="1">
        <v>151</v>
      </c>
      <c r="G166" s="1">
        <v>35.6</v>
      </c>
      <c r="H166" s="1">
        <v>275</v>
      </c>
      <c r="I166" s="1">
        <v>37.1</v>
      </c>
      <c r="J166" s="1">
        <v>418</v>
      </c>
      <c r="K166" s="1">
        <v>23.8</v>
      </c>
      <c r="L166" s="1">
        <v>534</v>
      </c>
      <c r="M166" s="1">
        <v>92.6</v>
      </c>
      <c r="N166" s="1">
        <v>112</v>
      </c>
      <c r="O166" s="1">
        <v>61.4</v>
      </c>
      <c r="P166" s="1">
        <v>185</v>
      </c>
      <c r="Q166" s="1">
        <v>47.9</v>
      </c>
    </row>
    <row r="167" spans="1:17" x14ac:dyDescent="0.25">
      <c r="A167" s="1">
        <v>166</v>
      </c>
      <c r="B167" s="1" t="s">
        <v>252</v>
      </c>
      <c r="C167" s="1" t="s">
        <v>25</v>
      </c>
      <c r="D167" s="1" t="s">
        <v>26</v>
      </c>
      <c r="E167" s="1">
        <v>46</v>
      </c>
      <c r="F167" s="1">
        <v>177</v>
      </c>
      <c r="G167" s="1">
        <v>47.7</v>
      </c>
      <c r="H167" s="1">
        <v>191</v>
      </c>
      <c r="I167" s="1">
        <v>40.299999999999997</v>
      </c>
      <c r="J167" s="1">
        <v>390</v>
      </c>
      <c r="K167" s="1">
        <v>84.1</v>
      </c>
      <c r="L167" s="1">
        <v>207</v>
      </c>
      <c r="M167" s="1">
        <v>91.4</v>
      </c>
      <c r="N167" s="1">
        <v>132</v>
      </c>
      <c r="O167" s="1">
        <v>19.5</v>
      </c>
      <c r="P167" s="1">
        <v>599</v>
      </c>
      <c r="Q167" s="1">
        <v>47.8</v>
      </c>
    </row>
    <row r="168" spans="1:17" x14ac:dyDescent="0.25">
      <c r="A168" s="1">
        <v>167</v>
      </c>
      <c r="B168" s="1" t="s">
        <v>253</v>
      </c>
      <c r="C168" s="1" t="s">
        <v>218</v>
      </c>
      <c r="D168" s="1" t="s">
        <v>219</v>
      </c>
      <c r="E168" s="1">
        <v>78.5</v>
      </c>
      <c r="F168" s="1">
        <v>73</v>
      </c>
      <c r="G168" s="1">
        <v>43.1</v>
      </c>
      <c r="H168" s="1">
        <v>219</v>
      </c>
      <c r="I168" s="1">
        <v>3.5</v>
      </c>
      <c r="J168" s="1" t="s">
        <v>45</v>
      </c>
      <c r="K168" s="1">
        <v>7.8</v>
      </c>
      <c r="L168" s="1" t="s">
        <v>45</v>
      </c>
      <c r="M168" s="1">
        <v>95.1</v>
      </c>
      <c r="N168" s="1">
        <v>74</v>
      </c>
      <c r="O168" s="1">
        <v>40.700000000000003</v>
      </c>
      <c r="P168" s="1">
        <v>322</v>
      </c>
      <c r="Q168" s="1">
        <v>47.5</v>
      </c>
    </row>
    <row r="169" spans="1:17" x14ac:dyDescent="0.25">
      <c r="A169" s="1">
        <v>168</v>
      </c>
      <c r="B169" s="1" t="s">
        <v>254</v>
      </c>
      <c r="C169" s="1" t="s">
        <v>198</v>
      </c>
      <c r="D169" s="1" t="s">
        <v>199</v>
      </c>
      <c r="E169" s="1">
        <v>80</v>
      </c>
      <c r="F169" s="1">
        <v>69</v>
      </c>
      <c r="G169" s="1">
        <v>92</v>
      </c>
      <c r="H169" s="1">
        <v>47</v>
      </c>
      <c r="I169" s="1">
        <v>12.5</v>
      </c>
      <c r="J169" s="1" t="s">
        <v>45</v>
      </c>
      <c r="K169" s="1">
        <v>9.4</v>
      </c>
      <c r="L169" s="1" t="s">
        <v>45</v>
      </c>
      <c r="M169" s="1">
        <v>77.400000000000006</v>
      </c>
      <c r="N169" s="1">
        <v>355</v>
      </c>
      <c r="O169" s="1">
        <v>42.6</v>
      </c>
      <c r="P169" s="1">
        <v>304</v>
      </c>
      <c r="Q169" s="1">
        <v>47.5</v>
      </c>
    </row>
    <row r="170" spans="1:17" x14ac:dyDescent="0.25">
      <c r="A170" s="1">
        <v>169</v>
      </c>
      <c r="B170" s="1" t="s">
        <v>255</v>
      </c>
      <c r="C170" s="1" t="s">
        <v>93</v>
      </c>
      <c r="D170" s="1" t="s">
        <v>94</v>
      </c>
      <c r="E170" s="1">
        <v>44.7</v>
      </c>
      <c r="F170" s="1">
        <v>184</v>
      </c>
      <c r="G170" s="1">
        <v>21</v>
      </c>
      <c r="H170" s="1">
        <v>440</v>
      </c>
      <c r="I170" s="1">
        <v>96.7</v>
      </c>
      <c r="J170" s="1">
        <v>55</v>
      </c>
      <c r="K170" s="1">
        <v>67</v>
      </c>
      <c r="L170" s="1">
        <v>277</v>
      </c>
      <c r="M170" s="1">
        <v>96.5</v>
      </c>
      <c r="N170" s="1">
        <v>50</v>
      </c>
      <c r="O170" s="1">
        <v>16.600000000000001</v>
      </c>
      <c r="P170" s="1" t="s">
        <v>45</v>
      </c>
      <c r="Q170" s="1">
        <v>47.2</v>
      </c>
    </row>
    <row r="171" spans="1:17" x14ac:dyDescent="0.25">
      <c r="A171" s="1">
        <v>170</v>
      </c>
      <c r="B171" s="1" t="s">
        <v>256</v>
      </c>
      <c r="C171" s="1" t="s">
        <v>174</v>
      </c>
      <c r="D171" s="1" t="s">
        <v>175</v>
      </c>
      <c r="E171" s="1">
        <v>48.8</v>
      </c>
      <c r="F171" s="1">
        <v>164</v>
      </c>
      <c r="G171" s="1">
        <v>92.8</v>
      </c>
      <c r="H171" s="1">
        <v>43</v>
      </c>
      <c r="I171" s="1">
        <v>72.900000000000006</v>
      </c>
      <c r="J171" s="1">
        <v>170</v>
      </c>
      <c r="K171" s="1">
        <v>52.9</v>
      </c>
      <c r="L171" s="1">
        <v>339</v>
      </c>
      <c r="M171" s="1">
        <v>65.099999999999994</v>
      </c>
      <c r="N171" s="1">
        <v>508</v>
      </c>
      <c r="O171" s="1">
        <v>85.6</v>
      </c>
      <c r="P171" s="1">
        <v>82</v>
      </c>
      <c r="Q171" s="1">
        <v>47.1</v>
      </c>
    </row>
    <row r="172" spans="1:17" x14ac:dyDescent="0.25">
      <c r="A172" s="1">
        <v>171</v>
      </c>
      <c r="B172" s="1" t="s">
        <v>257</v>
      </c>
      <c r="C172" s="1" t="s">
        <v>218</v>
      </c>
      <c r="D172" s="1" t="s">
        <v>219</v>
      </c>
      <c r="E172" s="1">
        <v>78</v>
      </c>
      <c r="F172" s="1">
        <v>74</v>
      </c>
      <c r="G172" s="1">
        <v>36.6</v>
      </c>
      <c r="H172" s="1">
        <v>262</v>
      </c>
      <c r="I172" s="1">
        <v>4.5</v>
      </c>
      <c r="J172" s="1" t="s">
        <v>45</v>
      </c>
      <c r="K172" s="1">
        <v>3.4</v>
      </c>
      <c r="L172" s="1" t="s">
        <v>45</v>
      </c>
      <c r="M172" s="1">
        <v>98</v>
      </c>
      <c r="N172" s="1">
        <v>23</v>
      </c>
      <c r="O172" s="1">
        <v>55.8</v>
      </c>
      <c r="P172" s="1">
        <v>209</v>
      </c>
      <c r="Q172" s="1">
        <v>46.8</v>
      </c>
    </row>
    <row r="173" spans="1:17" x14ac:dyDescent="0.25">
      <c r="A173" s="1">
        <v>172</v>
      </c>
      <c r="B173" s="1" t="s">
        <v>258</v>
      </c>
      <c r="C173" s="1" t="s">
        <v>241</v>
      </c>
      <c r="D173" s="1" t="s">
        <v>242</v>
      </c>
      <c r="E173" s="1">
        <v>53.3</v>
      </c>
      <c r="F173" s="1">
        <v>145</v>
      </c>
      <c r="G173" s="1">
        <v>86.5</v>
      </c>
      <c r="H173" s="1">
        <v>59</v>
      </c>
      <c r="I173" s="1">
        <v>25.8</v>
      </c>
      <c r="J173" s="1">
        <v>572</v>
      </c>
      <c r="K173" s="1">
        <v>3.9</v>
      </c>
      <c r="L173" s="1" t="s">
        <v>45</v>
      </c>
      <c r="M173" s="1">
        <v>58</v>
      </c>
      <c r="N173" s="1">
        <v>593</v>
      </c>
      <c r="O173" s="1">
        <v>76.7</v>
      </c>
      <c r="P173" s="1">
        <v>115</v>
      </c>
      <c r="Q173" s="1">
        <v>46.7</v>
      </c>
    </row>
    <row r="174" spans="1:17" x14ac:dyDescent="0.25">
      <c r="A174" s="1">
        <v>173</v>
      </c>
      <c r="B174" s="1" t="s">
        <v>259</v>
      </c>
      <c r="C174" s="1" t="s">
        <v>73</v>
      </c>
      <c r="D174" s="1" t="s">
        <v>74</v>
      </c>
      <c r="E174" s="1">
        <v>30.6</v>
      </c>
      <c r="F174" s="1">
        <v>280</v>
      </c>
      <c r="G174" s="1">
        <v>60.5</v>
      </c>
      <c r="H174" s="1">
        <v>129</v>
      </c>
      <c r="I174" s="1">
        <v>4.5999999999999996</v>
      </c>
      <c r="J174" s="1" t="s">
        <v>45</v>
      </c>
      <c r="K174" s="1">
        <v>99.8</v>
      </c>
      <c r="L174" s="1">
        <v>72</v>
      </c>
      <c r="M174" s="1">
        <v>86</v>
      </c>
      <c r="N174" s="1">
        <v>225</v>
      </c>
      <c r="O174" s="1">
        <v>81</v>
      </c>
      <c r="P174" s="1">
        <v>101</v>
      </c>
      <c r="Q174" s="1">
        <v>46.7</v>
      </c>
    </row>
    <row r="175" spans="1:17" x14ac:dyDescent="0.25">
      <c r="A175" s="1">
        <v>174</v>
      </c>
      <c r="B175" s="1" t="s">
        <v>260</v>
      </c>
      <c r="C175" s="1" t="s">
        <v>62</v>
      </c>
      <c r="D175" s="1" t="s">
        <v>63</v>
      </c>
      <c r="E175" s="1">
        <v>8.4</v>
      </c>
      <c r="F175" s="1" t="s">
        <v>158</v>
      </c>
      <c r="G175" s="1">
        <v>55.3</v>
      </c>
      <c r="H175" s="1">
        <v>147</v>
      </c>
      <c r="I175" s="1">
        <v>97.4</v>
      </c>
      <c r="J175" s="1">
        <v>53</v>
      </c>
      <c r="K175" s="1">
        <v>36.299999999999997</v>
      </c>
      <c r="L175" s="1">
        <v>431</v>
      </c>
      <c r="M175" s="1">
        <v>43.8</v>
      </c>
      <c r="N175" s="1" t="s">
        <v>45</v>
      </c>
      <c r="O175" s="1">
        <v>90.4</v>
      </c>
      <c r="P175" s="1">
        <v>68</v>
      </c>
      <c r="Q175" s="1">
        <v>46.5</v>
      </c>
    </row>
    <row r="176" spans="1:17" x14ac:dyDescent="0.25">
      <c r="A176" s="1">
        <v>175</v>
      </c>
      <c r="B176" s="1" t="s">
        <v>261</v>
      </c>
      <c r="C176" s="1" t="s">
        <v>241</v>
      </c>
      <c r="D176" s="1" t="s">
        <v>242</v>
      </c>
      <c r="E176" s="1">
        <v>49</v>
      </c>
      <c r="F176" s="1">
        <v>161</v>
      </c>
      <c r="G176" s="1">
        <v>79.2</v>
      </c>
      <c r="H176" s="1">
        <v>72</v>
      </c>
      <c r="I176" s="1">
        <v>27.7</v>
      </c>
      <c r="J176" s="1">
        <v>543</v>
      </c>
      <c r="K176" s="1">
        <v>2.6</v>
      </c>
      <c r="L176" s="1" t="s">
        <v>45</v>
      </c>
      <c r="M176" s="1">
        <v>42.2</v>
      </c>
      <c r="N176" s="1" t="s">
        <v>45</v>
      </c>
      <c r="O176" s="1">
        <v>84.8</v>
      </c>
      <c r="P176" s="1">
        <v>84</v>
      </c>
      <c r="Q176" s="1">
        <v>46.5</v>
      </c>
    </row>
    <row r="177" spans="1:17" x14ac:dyDescent="0.25">
      <c r="A177" s="1">
        <v>176</v>
      </c>
      <c r="B177" s="1" t="s">
        <v>262</v>
      </c>
      <c r="C177" s="1" t="s">
        <v>22</v>
      </c>
      <c r="D177" s="1" t="s">
        <v>23</v>
      </c>
      <c r="E177" s="1">
        <v>18.3</v>
      </c>
      <c r="F177" s="1">
        <v>471</v>
      </c>
      <c r="G177" s="1">
        <v>20.2</v>
      </c>
      <c r="H177" s="1">
        <v>458</v>
      </c>
      <c r="I177" s="1">
        <v>89.1</v>
      </c>
      <c r="J177" s="1">
        <v>90</v>
      </c>
      <c r="K177" s="1">
        <v>47.8</v>
      </c>
      <c r="L177" s="1">
        <v>366</v>
      </c>
      <c r="M177" s="1">
        <v>72.5</v>
      </c>
      <c r="N177" s="1">
        <v>433</v>
      </c>
      <c r="O177" s="1">
        <v>40.9</v>
      </c>
      <c r="P177" s="1">
        <v>319</v>
      </c>
      <c r="Q177" s="1">
        <v>46.2</v>
      </c>
    </row>
    <row r="178" spans="1:17" x14ac:dyDescent="0.25">
      <c r="A178" s="1">
        <v>177</v>
      </c>
      <c r="B178" s="1" t="s">
        <v>263</v>
      </c>
      <c r="C178" s="1" t="s">
        <v>133</v>
      </c>
      <c r="D178" s="1" t="s">
        <v>134</v>
      </c>
      <c r="E178" s="1">
        <v>51.3</v>
      </c>
      <c r="F178" s="1">
        <v>149</v>
      </c>
      <c r="G178" s="1">
        <v>69</v>
      </c>
      <c r="H178" s="1">
        <v>100</v>
      </c>
      <c r="I178" s="1">
        <v>34.4</v>
      </c>
      <c r="J178" s="1">
        <v>449</v>
      </c>
      <c r="K178" s="1">
        <v>17.7</v>
      </c>
      <c r="L178" s="1" t="s">
        <v>45</v>
      </c>
      <c r="M178" s="1">
        <v>35.799999999999997</v>
      </c>
      <c r="N178" s="1" t="s">
        <v>45</v>
      </c>
      <c r="O178" s="1">
        <v>5.5</v>
      </c>
      <c r="P178" s="1" t="s">
        <v>45</v>
      </c>
      <c r="Q178" s="1">
        <v>45.9</v>
      </c>
    </row>
    <row r="179" spans="1:17" x14ac:dyDescent="0.25">
      <c r="A179" s="1">
        <v>178</v>
      </c>
      <c r="B179" s="1" t="s">
        <v>264</v>
      </c>
      <c r="C179" s="1" t="s">
        <v>265</v>
      </c>
      <c r="D179" s="1" t="s">
        <v>266</v>
      </c>
      <c r="E179" s="1">
        <v>62.2</v>
      </c>
      <c r="F179" s="1">
        <v>111</v>
      </c>
      <c r="G179" s="1">
        <v>28.9</v>
      </c>
      <c r="H179" s="1">
        <v>336</v>
      </c>
      <c r="I179" s="1">
        <v>11.8</v>
      </c>
      <c r="J179" s="1" t="s">
        <v>45</v>
      </c>
      <c r="K179" s="1">
        <v>20.7</v>
      </c>
      <c r="L179" s="1">
        <v>574</v>
      </c>
      <c r="M179" s="1">
        <v>94.1</v>
      </c>
      <c r="N179" s="1">
        <v>91</v>
      </c>
      <c r="O179" s="1">
        <v>20</v>
      </c>
      <c r="P179" s="1">
        <v>590</v>
      </c>
      <c r="Q179" s="1">
        <v>45.8</v>
      </c>
    </row>
    <row r="180" spans="1:17" x14ac:dyDescent="0.25">
      <c r="A180" s="1">
        <v>179</v>
      </c>
      <c r="B180" s="1" t="s">
        <v>267</v>
      </c>
      <c r="C180" s="1" t="s">
        <v>234</v>
      </c>
      <c r="D180" s="1" t="s">
        <v>235</v>
      </c>
      <c r="E180" s="1">
        <v>30.9</v>
      </c>
      <c r="F180" s="1">
        <v>274</v>
      </c>
      <c r="G180" s="1">
        <v>50.3</v>
      </c>
      <c r="H180" s="1">
        <v>169</v>
      </c>
      <c r="I180" s="1">
        <v>12.3</v>
      </c>
      <c r="J180" s="1" t="s">
        <v>45</v>
      </c>
      <c r="K180" s="1">
        <v>79.7</v>
      </c>
      <c r="L180" s="1">
        <v>221</v>
      </c>
      <c r="M180" s="1">
        <v>76.7</v>
      </c>
      <c r="N180" s="1">
        <v>366</v>
      </c>
      <c r="O180" s="1">
        <v>29.5</v>
      </c>
      <c r="P180" s="1">
        <v>426</v>
      </c>
      <c r="Q180" s="1">
        <v>45.7</v>
      </c>
    </row>
    <row r="181" spans="1:17" x14ac:dyDescent="0.25">
      <c r="A181" s="1">
        <v>180</v>
      </c>
      <c r="B181" s="1" t="s">
        <v>268</v>
      </c>
      <c r="C181" s="1" t="s">
        <v>25</v>
      </c>
      <c r="D181" s="1" t="s">
        <v>26</v>
      </c>
      <c r="E181" s="1">
        <v>34.4</v>
      </c>
      <c r="F181" s="1">
        <v>247</v>
      </c>
      <c r="G181" s="1">
        <v>68.900000000000006</v>
      </c>
      <c r="H181" s="1">
        <v>102</v>
      </c>
      <c r="I181" s="1">
        <v>19.899999999999999</v>
      </c>
      <c r="J181" s="1" t="s">
        <v>45</v>
      </c>
      <c r="K181" s="1">
        <v>97.4</v>
      </c>
      <c r="L181" s="1">
        <v>120</v>
      </c>
      <c r="M181" s="1">
        <v>78.2</v>
      </c>
      <c r="N181" s="1">
        <v>344</v>
      </c>
      <c r="O181" s="1">
        <v>41</v>
      </c>
      <c r="P181" s="1">
        <v>317</v>
      </c>
      <c r="Q181" s="1">
        <v>45.7</v>
      </c>
    </row>
    <row r="182" spans="1:17" x14ac:dyDescent="0.25">
      <c r="A182" s="1">
        <v>181</v>
      </c>
      <c r="B182" s="1" t="s">
        <v>269</v>
      </c>
      <c r="C182" s="1" t="s">
        <v>270</v>
      </c>
      <c r="D182" s="1" t="s">
        <v>271</v>
      </c>
      <c r="E182" s="1">
        <v>16.600000000000001</v>
      </c>
      <c r="F182" s="1" t="s">
        <v>158</v>
      </c>
      <c r="G182" s="1">
        <v>15.2</v>
      </c>
      <c r="H182" s="1" t="s">
        <v>158</v>
      </c>
      <c r="I182" s="1">
        <v>91.7</v>
      </c>
      <c r="J182" s="1">
        <v>80</v>
      </c>
      <c r="K182" s="1">
        <v>100</v>
      </c>
      <c r="L182" s="1">
        <v>10</v>
      </c>
      <c r="M182" s="1">
        <v>72.8</v>
      </c>
      <c r="N182" s="1">
        <v>430</v>
      </c>
      <c r="O182" s="1">
        <v>15.8</v>
      </c>
      <c r="P182" s="1" t="s">
        <v>45</v>
      </c>
      <c r="Q182" s="1">
        <v>45.6</v>
      </c>
    </row>
    <row r="183" spans="1:17" x14ac:dyDescent="0.25">
      <c r="A183" s="1">
        <v>182</v>
      </c>
      <c r="B183" s="1" t="s">
        <v>272</v>
      </c>
      <c r="C183" s="1" t="s">
        <v>163</v>
      </c>
      <c r="D183" s="1" t="s">
        <v>164</v>
      </c>
      <c r="E183" s="1">
        <v>48.7</v>
      </c>
      <c r="F183" s="1">
        <v>165</v>
      </c>
      <c r="G183" s="1">
        <v>46.8</v>
      </c>
      <c r="H183" s="1">
        <v>204</v>
      </c>
      <c r="I183" s="1">
        <v>22.5</v>
      </c>
      <c r="J183" s="1" t="s">
        <v>45</v>
      </c>
      <c r="K183" s="1">
        <v>98.7</v>
      </c>
      <c r="L183" s="1">
        <v>103</v>
      </c>
      <c r="M183" s="1">
        <v>87.6</v>
      </c>
      <c r="N183" s="1">
        <v>203</v>
      </c>
      <c r="O183" s="1">
        <v>64.400000000000006</v>
      </c>
      <c r="P183" s="1">
        <v>170</v>
      </c>
      <c r="Q183" s="1">
        <v>45.6</v>
      </c>
    </row>
    <row r="184" spans="1:17" x14ac:dyDescent="0.25">
      <c r="A184" s="1">
        <v>183</v>
      </c>
      <c r="B184" s="1" t="s">
        <v>273</v>
      </c>
      <c r="C184" s="1" t="s">
        <v>22</v>
      </c>
      <c r="D184" s="1" t="s">
        <v>23</v>
      </c>
      <c r="E184" s="1">
        <v>39.9</v>
      </c>
      <c r="F184" s="1">
        <v>211</v>
      </c>
      <c r="G184" s="1">
        <v>16.3</v>
      </c>
      <c r="H184" s="1" t="s">
        <v>158</v>
      </c>
      <c r="I184" s="1">
        <v>96.3</v>
      </c>
      <c r="J184" s="1">
        <v>58</v>
      </c>
      <c r="K184" s="1">
        <v>7.9</v>
      </c>
      <c r="L184" s="1" t="s">
        <v>45</v>
      </c>
      <c r="M184" s="1">
        <v>90.3</v>
      </c>
      <c r="N184" s="1">
        <v>152</v>
      </c>
      <c r="O184" s="1">
        <v>44</v>
      </c>
      <c r="P184" s="1">
        <v>293</v>
      </c>
      <c r="Q184" s="1">
        <v>45.6</v>
      </c>
    </row>
    <row r="185" spans="1:17" x14ac:dyDescent="0.25">
      <c r="A185" s="1">
        <v>184</v>
      </c>
      <c r="B185" s="1" t="s">
        <v>274</v>
      </c>
      <c r="C185" s="1" t="s">
        <v>265</v>
      </c>
      <c r="D185" s="1" t="s">
        <v>266</v>
      </c>
      <c r="E185" s="1">
        <v>71.900000000000006</v>
      </c>
      <c r="F185" s="1">
        <v>84</v>
      </c>
      <c r="G185" s="1">
        <v>28.1</v>
      </c>
      <c r="H185" s="1">
        <v>343</v>
      </c>
      <c r="I185" s="1">
        <v>13.6</v>
      </c>
      <c r="J185" s="1" t="s">
        <v>45</v>
      </c>
      <c r="K185" s="1">
        <v>14.6</v>
      </c>
      <c r="L185" s="1" t="s">
        <v>45</v>
      </c>
      <c r="M185" s="1">
        <v>96.9</v>
      </c>
      <c r="N185" s="1">
        <v>42</v>
      </c>
      <c r="O185" s="1">
        <v>53.5</v>
      </c>
      <c r="P185" s="1">
        <v>230</v>
      </c>
      <c r="Q185" s="1">
        <v>45.5</v>
      </c>
    </row>
    <row r="186" spans="1:17" x14ac:dyDescent="0.25">
      <c r="A186" s="1">
        <v>185</v>
      </c>
      <c r="B186" s="1" t="s">
        <v>275</v>
      </c>
      <c r="C186" s="1" t="s">
        <v>151</v>
      </c>
      <c r="D186" s="1" t="s">
        <v>152</v>
      </c>
      <c r="E186" s="1">
        <v>37.4</v>
      </c>
      <c r="F186" s="1">
        <v>228</v>
      </c>
      <c r="G186" s="1">
        <v>20.100000000000001</v>
      </c>
      <c r="H186" s="1">
        <v>462</v>
      </c>
      <c r="I186" s="1">
        <v>66.099999999999994</v>
      </c>
      <c r="J186" s="1">
        <v>216</v>
      </c>
      <c r="K186" s="1">
        <v>86.9</v>
      </c>
      <c r="L186" s="1">
        <v>192</v>
      </c>
      <c r="M186" s="1">
        <v>94.9</v>
      </c>
      <c r="N186" s="1">
        <v>76</v>
      </c>
      <c r="O186" s="1">
        <v>48.7</v>
      </c>
      <c r="P186" s="1">
        <v>262</v>
      </c>
      <c r="Q186" s="1">
        <v>45.4</v>
      </c>
    </row>
    <row r="187" spans="1:17" x14ac:dyDescent="0.25">
      <c r="A187" s="1">
        <v>186</v>
      </c>
      <c r="B187" s="1" t="s">
        <v>276</v>
      </c>
      <c r="C187" s="1" t="s">
        <v>22</v>
      </c>
      <c r="D187" s="1" t="s">
        <v>23</v>
      </c>
      <c r="E187" s="1">
        <v>60.1</v>
      </c>
      <c r="F187" s="1">
        <v>116</v>
      </c>
      <c r="G187" s="1">
        <v>28.2</v>
      </c>
      <c r="H187" s="1">
        <v>341</v>
      </c>
      <c r="I187" s="1">
        <v>38.200000000000003</v>
      </c>
      <c r="J187" s="1">
        <v>403</v>
      </c>
      <c r="K187" s="1">
        <v>7.1</v>
      </c>
      <c r="L187" s="1" t="s">
        <v>45</v>
      </c>
      <c r="M187" s="1">
        <v>97.6</v>
      </c>
      <c r="N187" s="1">
        <v>31</v>
      </c>
      <c r="O187" s="1">
        <v>54.5</v>
      </c>
      <c r="P187" s="1">
        <v>218</v>
      </c>
      <c r="Q187" s="1">
        <v>45.4</v>
      </c>
    </row>
    <row r="188" spans="1:17" x14ac:dyDescent="0.25">
      <c r="A188" s="1">
        <v>187</v>
      </c>
      <c r="B188" s="1" t="s">
        <v>277</v>
      </c>
      <c r="C188" s="1" t="s">
        <v>70</v>
      </c>
      <c r="D188" s="1" t="s">
        <v>71</v>
      </c>
      <c r="E188" s="1">
        <v>29.4</v>
      </c>
      <c r="F188" s="1">
        <v>290</v>
      </c>
      <c r="G188" s="1">
        <v>34.1</v>
      </c>
      <c r="H188" s="1">
        <v>286</v>
      </c>
      <c r="I188" s="1">
        <v>20.9</v>
      </c>
      <c r="J188" s="1" t="s">
        <v>45</v>
      </c>
      <c r="K188" s="1">
        <v>93.9</v>
      </c>
      <c r="L188" s="1">
        <v>149</v>
      </c>
      <c r="M188" s="1">
        <v>91.4</v>
      </c>
      <c r="N188" s="1">
        <v>131</v>
      </c>
      <c r="O188" s="1">
        <v>24.2</v>
      </c>
      <c r="P188" s="1">
        <v>504</v>
      </c>
      <c r="Q188" s="1">
        <v>45.4</v>
      </c>
    </row>
    <row r="189" spans="1:17" x14ac:dyDescent="0.25">
      <c r="A189" s="1">
        <v>188</v>
      </c>
      <c r="B189" s="1" t="s">
        <v>278</v>
      </c>
      <c r="C189" s="1" t="s">
        <v>22</v>
      </c>
      <c r="D189" s="1" t="s">
        <v>23</v>
      </c>
      <c r="E189" s="1">
        <v>48.5</v>
      </c>
      <c r="F189" s="1">
        <v>166</v>
      </c>
      <c r="G189" s="1">
        <v>47</v>
      </c>
      <c r="H189" s="1">
        <v>201</v>
      </c>
      <c r="I189" s="1">
        <v>71.400000000000006</v>
      </c>
      <c r="J189" s="1">
        <v>177</v>
      </c>
      <c r="K189" s="1">
        <v>17.5</v>
      </c>
      <c r="L189" s="1" t="s">
        <v>45</v>
      </c>
      <c r="M189" s="1">
        <v>98</v>
      </c>
      <c r="N189" s="1">
        <v>22</v>
      </c>
      <c r="O189" s="1">
        <v>54</v>
      </c>
      <c r="P189" s="1">
        <v>224</v>
      </c>
      <c r="Q189" s="1">
        <v>45.3</v>
      </c>
    </row>
    <row r="190" spans="1:17" x14ac:dyDescent="0.25">
      <c r="A190" s="1">
        <v>189</v>
      </c>
      <c r="B190" s="1" t="s">
        <v>279</v>
      </c>
      <c r="C190" s="1" t="s">
        <v>93</v>
      </c>
      <c r="D190" s="1" t="s">
        <v>94</v>
      </c>
      <c r="E190" s="1">
        <v>47.4</v>
      </c>
      <c r="F190" s="1">
        <v>170</v>
      </c>
      <c r="G190" s="1">
        <v>18.600000000000001</v>
      </c>
      <c r="H190" s="1">
        <v>487</v>
      </c>
      <c r="I190" s="1">
        <v>36.5</v>
      </c>
      <c r="J190" s="1">
        <v>426</v>
      </c>
      <c r="K190" s="1">
        <v>67.599999999999994</v>
      </c>
      <c r="L190" s="1">
        <v>272</v>
      </c>
      <c r="M190" s="1">
        <v>89</v>
      </c>
      <c r="N190" s="1">
        <v>184</v>
      </c>
      <c r="O190" s="1">
        <v>19.3</v>
      </c>
      <c r="P190" s="1" t="s">
        <v>45</v>
      </c>
      <c r="Q190" s="1">
        <v>45.2</v>
      </c>
    </row>
    <row r="191" spans="1:17" x14ac:dyDescent="0.25">
      <c r="A191" s="1">
        <v>190</v>
      </c>
      <c r="B191" s="1" t="s">
        <v>280</v>
      </c>
      <c r="C191" s="1" t="s">
        <v>70</v>
      </c>
      <c r="D191" s="1" t="s">
        <v>71</v>
      </c>
      <c r="E191" s="1">
        <v>36.6</v>
      </c>
      <c r="F191" s="1">
        <v>234</v>
      </c>
      <c r="G191" s="1">
        <v>55.5</v>
      </c>
      <c r="H191" s="1">
        <v>146</v>
      </c>
      <c r="I191" s="1">
        <v>6.7</v>
      </c>
      <c r="J191" s="1" t="s">
        <v>45</v>
      </c>
      <c r="K191" s="1">
        <v>100</v>
      </c>
      <c r="L191" s="1">
        <v>35</v>
      </c>
      <c r="M191" s="1">
        <v>85.8</v>
      </c>
      <c r="N191" s="1">
        <v>229</v>
      </c>
      <c r="O191" s="1">
        <v>41</v>
      </c>
      <c r="P191" s="1">
        <v>316</v>
      </c>
      <c r="Q191" s="1">
        <v>44.6</v>
      </c>
    </row>
    <row r="192" spans="1:17" x14ac:dyDescent="0.25">
      <c r="A192" s="1">
        <v>191</v>
      </c>
      <c r="B192" s="1" t="s">
        <v>281</v>
      </c>
      <c r="C192" s="1" t="s">
        <v>25</v>
      </c>
      <c r="D192" s="1" t="s">
        <v>26</v>
      </c>
      <c r="E192" s="1">
        <v>42.7</v>
      </c>
      <c r="F192" s="1">
        <v>194</v>
      </c>
      <c r="G192" s="1">
        <v>34.299999999999997</v>
      </c>
      <c r="H192" s="1">
        <v>283</v>
      </c>
      <c r="I192" s="1">
        <v>41.5</v>
      </c>
      <c r="J192" s="1">
        <v>377</v>
      </c>
      <c r="K192" s="1">
        <v>87.5</v>
      </c>
      <c r="L192" s="1">
        <v>189</v>
      </c>
      <c r="M192" s="1">
        <v>98.1</v>
      </c>
      <c r="N192" s="1">
        <v>21</v>
      </c>
      <c r="O192" s="1">
        <v>38.9</v>
      </c>
      <c r="P192" s="1">
        <v>335</v>
      </c>
      <c r="Q192" s="1">
        <v>44.6</v>
      </c>
    </row>
    <row r="193" spans="1:17" x14ac:dyDescent="0.25">
      <c r="A193" s="1">
        <v>192</v>
      </c>
      <c r="B193" s="1" t="s">
        <v>282</v>
      </c>
      <c r="C193" s="1" t="s">
        <v>70</v>
      </c>
      <c r="D193" s="1" t="s">
        <v>71</v>
      </c>
      <c r="E193" s="1">
        <v>29.1</v>
      </c>
      <c r="F193" s="1">
        <v>294</v>
      </c>
      <c r="G193" s="1">
        <v>25.7</v>
      </c>
      <c r="H193" s="1">
        <v>374</v>
      </c>
      <c r="I193" s="1">
        <v>34.1</v>
      </c>
      <c r="J193" s="1">
        <v>455</v>
      </c>
      <c r="K193" s="1">
        <v>99.9</v>
      </c>
      <c r="L193" s="1">
        <v>68</v>
      </c>
      <c r="M193" s="1">
        <v>78.599999999999994</v>
      </c>
      <c r="N193" s="1">
        <v>339</v>
      </c>
      <c r="O193" s="1">
        <v>45.1</v>
      </c>
      <c r="P193" s="1">
        <v>280</v>
      </c>
      <c r="Q193" s="1">
        <v>44.5</v>
      </c>
    </row>
    <row r="194" spans="1:17" x14ac:dyDescent="0.25">
      <c r="A194" s="1">
        <v>193</v>
      </c>
      <c r="B194" s="1" t="s">
        <v>283</v>
      </c>
      <c r="C194" s="1" t="s">
        <v>70</v>
      </c>
      <c r="D194" s="1" t="s">
        <v>71</v>
      </c>
      <c r="E194" s="1">
        <v>30.5</v>
      </c>
      <c r="F194" s="1">
        <v>282</v>
      </c>
      <c r="G194" s="1">
        <v>41.2</v>
      </c>
      <c r="H194" s="1">
        <v>227</v>
      </c>
      <c r="I194" s="1">
        <v>13.9</v>
      </c>
      <c r="J194" s="1" t="s">
        <v>45</v>
      </c>
      <c r="K194" s="1">
        <v>100</v>
      </c>
      <c r="L194" s="1">
        <v>40</v>
      </c>
      <c r="M194" s="1">
        <v>93.7</v>
      </c>
      <c r="N194" s="1">
        <v>94</v>
      </c>
      <c r="O194" s="1">
        <v>20.100000000000001</v>
      </c>
      <c r="P194" s="1">
        <v>586</v>
      </c>
      <c r="Q194" s="1">
        <v>44.4</v>
      </c>
    </row>
    <row r="195" spans="1:17" x14ac:dyDescent="0.25">
      <c r="A195" s="1">
        <v>194</v>
      </c>
      <c r="B195" s="1" t="s">
        <v>284</v>
      </c>
      <c r="C195" s="1" t="s">
        <v>41</v>
      </c>
      <c r="D195" s="1" t="s">
        <v>1648</v>
      </c>
      <c r="E195" s="1">
        <v>38.799999999999997</v>
      </c>
      <c r="F195" s="1">
        <v>219</v>
      </c>
      <c r="G195" s="1">
        <v>56.6</v>
      </c>
      <c r="H195" s="1">
        <v>141</v>
      </c>
      <c r="I195" s="1">
        <v>13.8</v>
      </c>
      <c r="J195" s="1" t="s">
        <v>45</v>
      </c>
      <c r="K195" s="1">
        <v>42.4</v>
      </c>
      <c r="L195" s="1">
        <v>396</v>
      </c>
      <c r="M195" s="1">
        <v>72.8</v>
      </c>
      <c r="N195" s="1">
        <v>428</v>
      </c>
      <c r="O195" s="1">
        <v>32.700000000000003</v>
      </c>
      <c r="P195" s="1">
        <v>387</v>
      </c>
      <c r="Q195" s="1">
        <v>44.3</v>
      </c>
    </row>
    <row r="196" spans="1:17" x14ac:dyDescent="0.25">
      <c r="A196" s="1">
        <v>195</v>
      </c>
      <c r="B196" s="1" t="s">
        <v>285</v>
      </c>
      <c r="C196" s="1" t="s">
        <v>70</v>
      </c>
      <c r="D196" s="1" t="s">
        <v>71</v>
      </c>
      <c r="E196" s="1">
        <v>30.9</v>
      </c>
      <c r="F196" s="1">
        <v>275</v>
      </c>
      <c r="G196" s="1">
        <v>48.9</v>
      </c>
      <c r="H196" s="1">
        <v>182</v>
      </c>
      <c r="I196" s="1">
        <v>13.6</v>
      </c>
      <c r="J196" s="1" t="s">
        <v>45</v>
      </c>
      <c r="K196" s="1">
        <v>93</v>
      </c>
      <c r="L196" s="1">
        <v>158</v>
      </c>
      <c r="M196" s="1">
        <v>88.3</v>
      </c>
      <c r="N196" s="1">
        <v>193</v>
      </c>
      <c r="O196" s="1">
        <v>53.9</v>
      </c>
      <c r="P196" s="1">
        <v>226</v>
      </c>
      <c r="Q196" s="1">
        <v>44.2</v>
      </c>
    </row>
    <row r="197" spans="1:17" x14ac:dyDescent="0.25">
      <c r="A197" s="1">
        <v>196</v>
      </c>
      <c r="B197" s="1" t="s">
        <v>286</v>
      </c>
      <c r="C197" s="1" t="s">
        <v>130</v>
      </c>
      <c r="D197" s="1" t="s">
        <v>131</v>
      </c>
      <c r="E197" s="1">
        <v>49.7</v>
      </c>
      <c r="F197" s="1">
        <v>156</v>
      </c>
      <c r="G197" s="1">
        <v>43</v>
      </c>
      <c r="H197" s="1">
        <v>220</v>
      </c>
      <c r="I197" s="1">
        <v>5.4</v>
      </c>
      <c r="J197" s="1" t="s">
        <v>45</v>
      </c>
      <c r="K197" s="1">
        <v>89.4</v>
      </c>
      <c r="L197" s="1">
        <v>177</v>
      </c>
      <c r="M197" s="1">
        <v>89.6</v>
      </c>
      <c r="N197" s="1">
        <v>173</v>
      </c>
      <c r="O197" s="1">
        <v>49.1</v>
      </c>
      <c r="P197" s="1">
        <v>258</v>
      </c>
      <c r="Q197" s="1">
        <v>44.2</v>
      </c>
    </row>
    <row r="198" spans="1:17" x14ac:dyDescent="0.25">
      <c r="A198" s="1">
        <v>197</v>
      </c>
      <c r="B198" s="1" t="s">
        <v>287</v>
      </c>
      <c r="C198" s="1" t="s">
        <v>57</v>
      </c>
      <c r="D198" s="1" t="s">
        <v>58</v>
      </c>
      <c r="E198" s="1">
        <v>50.3</v>
      </c>
      <c r="F198" s="1">
        <v>154</v>
      </c>
      <c r="G198" s="1">
        <v>91.9</v>
      </c>
      <c r="H198" s="1">
        <v>48</v>
      </c>
      <c r="I198" s="1">
        <v>60.3</v>
      </c>
      <c r="J198" s="1">
        <v>258</v>
      </c>
      <c r="K198" s="1">
        <v>10.6</v>
      </c>
      <c r="L198" s="1" t="s">
        <v>45</v>
      </c>
      <c r="M198" s="1">
        <v>46</v>
      </c>
      <c r="N198" s="1" t="s">
        <v>45</v>
      </c>
      <c r="O198" s="1">
        <v>83.7</v>
      </c>
      <c r="P198" s="1">
        <v>90</v>
      </c>
      <c r="Q198" s="1">
        <v>44.1</v>
      </c>
    </row>
    <row r="199" spans="1:17" x14ac:dyDescent="0.25">
      <c r="A199" s="1">
        <v>198</v>
      </c>
      <c r="B199" s="1" t="s">
        <v>288</v>
      </c>
      <c r="C199" s="1" t="s">
        <v>289</v>
      </c>
      <c r="D199" s="1" t="s">
        <v>68</v>
      </c>
      <c r="E199" s="1">
        <v>11.8</v>
      </c>
      <c r="F199" s="1" t="s">
        <v>158</v>
      </c>
      <c r="G199" s="1">
        <v>7.4</v>
      </c>
      <c r="H199" s="1" t="s">
        <v>158</v>
      </c>
      <c r="I199" s="1">
        <v>79.8</v>
      </c>
      <c r="J199" s="1">
        <v>138</v>
      </c>
      <c r="K199" s="1">
        <v>38.299999999999997</v>
      </c>
      <c r="L199" s="1">
        <v>413</v>
      </c>
      <c r="M199" s="1">
        <v>31.7</v>
      </c>
      <c r="N199" s="1" t="s">
        <v>45</v>
      </c>
      <c r="O199" s="1">
        <v>14.9</v>
      </c>
      <c r="P199" s="1" t="s">
        <v>45</v>
      </c>
      <c r="Q199" s="1">
        <v>44.1</v>
      </c>
    </row>
    <row r="200" spans="1:17" x14ac:dyDescent="0.25">
      <c r="A200" s="1">
        <v>199</v>
      </c>
      <c r="B200" s="1" t="s">
        <v>290</v>
      </c>
      <c r="C200" s="1" t="s">
        <v>22</v>
      </c>
      <c r="D200" s="1" t="s">
        <v>23</v>
      </c>
      <c r="E200" s="1">
        <v>25.9</v>
      </c>
      <c r="F200" s="1">
        <v>329</v>
      </c>
      <c r="G200" s="1">
        <v>22.2</v>
      </c>
      <c r="H200" s="1">
        <v>424</v>
      </c>
      <c r="I200" s="1">
        <v>100</v>
      </c>
      <c r="J200" s="1">
        <v>9</v>
      </c>
      <c r="K200" s="1">
        <v>38.700000000000003</v>
      </c>
      <c r="L200" s="1">
        <v>412</v>
      </c>
      <c r="M200" s="1">
        <v>83</v>
      </c>
      <c r="N200" s="1">
        <v>271</v>
      </c>
      <c r="O200" s="1">
        <v>56.1</v>
      </c>
      <c r="P200" s="1">
        <v>207</v>
      </c>
      <c r="Q200" s="1">
        <v>43.9</v>
      </c>
    </row>
    <row r="201" spans="1:17" x14ac:dyDescent="0.25">
      <c r="A201" s="1">
        <v>200</v>
      </c>
      <c r="B201" s="1" t="s">
        <v>291</v>
      </c>
      <c r="C201" s="1" t="s">
        <v>93</v>
      </c>
      <c r="D201" s="1" t="s">
        <v>94</v>
      </c>
      <c r="E201" s="1">
        <v>37.4</v>
      </c>
      <c r="F201" s="1">
        <v>226</v>
      </c>
      <c r="G201" s="1">
        <v>37</v>
      </c>
      <c r="H201" s="1">
        <v>258</v>
      </c>
      <c r="I201" s="1">
        <v>89.1</v>
      </c>
      <c r="J201" s="1">
        <v>89</v>
      </c>
      <c r="K201" s="1">
        <v>42.9</v>
      </c>
      <c r="L201" s="1">
        <v>392</v>
      </c>
      <c r="M201" s="1">
        <v>94.2</v>
      </c>
      <c r="N201" s="1">
        <v>90</v>
      </c>
      <c r="O201" s="1">
        <v>9.9</v>
      </c>
      <c r="P201" s="1" t="s">
        <v>45</v>
      </c>
      <c r="Q201" s="1">
        <v>43.6</v>
      </c>
    </row>
    <row r="202" spans="1:17" x14ac:dyDescent="0.25">
      <c r="A202" s="1">
        <v>201</v>
      </c>
      <c r="B202" s="1" t="s">
        <v>292</v>
      </c>
      <c r="C202" s="1" t="s">
        <v>93</v>
      </c>
      <c r="D202" s="1" t="s">
        <v>94</v>
      </c>
      <c r="E202" s="1">
        <v>51.3</v>
      </c>
      <c r="F202" s="1">
        <v>150</v>
      </c>
      <c r="G202" s="1">
        <v>16.899999999999999</v>
      </c>
      <c r="H202" s="1" t="s">
        <v>158</v>
      </c>
      <c r="I202" s="1">
        <v>68.099999999999994</v>
      </c>
      <c r="J202" s="1">
        <v>199</v>
      </c>
      <c r="K202" s="1">
        <v>51.9</v>
      </c>
      <c r="L202" s="1">
        <v>344</v>
      </c>
      <c r="M202" s="1">
        <v>92.4</v>
      </c>
      <c r="N202" s="1">
        <v>116</v>
      </c>
      <c r="O202" s="1">
        <v>22.8</v>
      </c>
      <c r="P202" s="1">
        <v>533</v>
      </c>
      <c r="Q202" s="1">
        <v>43.3</v>
      </c>
    </row>
    <row r="203" spans="1:17" x14ac:dyDescent="0.25">
      <c r="A203" s="1">
        <v>202</v>
      </c>
      <c r="B203" s="1" t="s">
        <v>293</v>
      </c>
      <c r="C203" s="1" t="s">
        <v>133</v>
      </c>
      <c r="D203" s="1" t="s">
        <v>134</v>
      </c>
      <c r="E203" s="1">
        <v>34.799999999999997</v>
      </c>
      <c r="F203" s="1">
        <v>243</v>
      </c>
      <c r="G203" s="1">
        <v>74.599999999999994</v>
      </c>
      <c r="H203" s="1">
        <v>87</v>
      </c>
      <c r="I203" s="1">
        <v>50.3</v>
      </c>
      <c r="J203" s="1">
        <v>314</v>
      </c>
      <c r="K203" s="1">
        <v>23.8</v>
      </c>
      <c r="L203" s="1">
        <v>533</v>
      </c>
      <c r="M203" s="1">
        <v>42.8</v>
      </c>
      <c r="N203" s="1" t="s">
        <v>45</v>
      </c>
      <c r="O203" s="1">
        <v>51.3</v>
      </c>
      <c r="P203" s="1">
        <v>242</v>
      </c>
      <c r="Q203" s="1">
        <v>43.2</v>
      </c>
    </row>
    <row r="204" spans="1:17" x14ac:dyDescent="0.25">
      <c r="A204" s="1">
        <v>203</v>
      </c>
      <c r="B204" s="1" t="s">
        <v>294</v>
      </c>
      <c r="C204" s="1" t="s">
        <v>120</v>
      </c>
      <c r="D204" s="1" t="s">
        <v>121</v>
      </c>
      <c r="E204" s="1">
        <v>44.5</v>
      </c>
      <c r="F204" s="1">
        <v>186</v>
      </c>
      <c r="G204" s="1">
        <v>55.9</v>
      </c>
      <c r="H204" s="1">
        <v>143</v>
      </c>
      <c r="I204" s="1">
        <v>46.3</v>
      </c>
      <c r="J204" s="1">
        <v>335</v>
      </c>
      <c r="K204" s="1">
        <v>12</v>
      </c>
      <c r="L204" s="1" t="s">
        <v>45</v>
      </c>
      <c r="M204" s="1">
        <v>82.9</v>
      </c>
      <c r="N204" s="1">
        <v>272</v>
      </c>
      <c r="O204" s="1">
        <v>13.1</v>
      </c>
      <c r="P204" s="1" t="s">
        <v>45</v>
      </c>
      <c r="Q204" s="1">
        <v>43</v>
      </c>
    </row>
    <row r="205" spans="1:17" x14ac:dyDescent="0.25">
      <c r="A205" s="1">
        <v>204</v>
      </c>
      <c r="B205" s="1" t="s">
        <v>295</v>
      </c>
      <c r="C205" s="1" t="s">
        <v>34</v>
      </c>
      <c r="D205" s="1" t="s">
        <v>35</v>
      </c>
      <c r="E205" s="1">
        <v>30.6</v>
      </c>
      <c r="F205" s="1">
        <v>281</v>
      </c>
      <c r="G205" s="1">
        <v>16.8</v>
      </c>
      <c r="H205" s="1" t="s">
        <v>158</v>
      </c>
      <c r="I205" s="1">
        <v>43.5</v>
      </c>
      <c r="J205" s="1">
        <v>355</v>
      </c>
      <c r="K205" s="1">
        <v>99.9</v>
      </c>
      <c r="L205" s="1">
        <v>69</v>
      </c>
      <c r="M205" s="1">
        <v>82</v>
      </c>
      <c r="N205" s="1">
        <v>288</v>
      </c>
      <c r="O205" s="1">
        <v>53.4</v>
      </c>
      <c r="P205" s="1">
        <v>231</v>
      </c>
      <c r="Q205" s="1">
        <v>43</v>
      </c>
    </row>
    <row r="206" spans="1:17" x14ac:dyDescent="0.25">
      <c r="A206" s="1">
        <v>205</v>
      </c>
      <c r="B206" s="1" t="s">
        <v>296</v>
      </c>
      <c r="C206" s="1" t="s">
        <v>22</v>
      </c>
      <c r="D206" s="1" t="s">
        <v>23</v>
      </c>
      <c r="E206" s="1">
        <v>19.2</v>
      </c>
      <c r="F206" s="1">
        <v>447</v>
      </c>
      <c r="G206" s="1">
        <v>25.9</v>
      </c>
      <c r="H206" s="1">
        <v>369</v>
      </c>
      <c r="I206" s="1">
        <v>65.2</v>
      </c>
      <c r="J206" s="1">
        <v>222</v>
      </c>
      <c r="K206" s="1">
        <v>5.7</v>
      </c>
      <c r="L206" s="1" t="s">
        <v>45</v>
      </c>
      <c r="M206" s="1">
        <v>53.7</v>
      </c>
      <c r="N206" s="1" t="s">
        <v>45</v>
      </c>
      <c r="O206" s="1">
        <v>96.7</v>
      </c>
      <c r="P206" s="1">
        <v>38</v>
      </c>
      <c r="Q206" s="1">
        <v>42.8</v>
      </c>
    </row>
    <row r="207" spans="1:17" x14ac:dyDescent="0.25">
      <c r="A207" s="1">
        <v>206</v>
      </c>
      <c r="B207" s="1" t="s">
        <v>297</v>
      </c>
      <c r="C207" s="1" t="s">
        <v>57</v>
      </c>
      <c r="D207" s="1" t="s">
        <v>58</v>
      </c>
      <c r="E207" s="1">
        <v>58.7</v>
      </c>
      <c r="F207" s="1">
        <v>121</v>
      </c>
      <c r="G207" s="1">
        <v>96.5</v>
      </c>
      <c r="H207" s="1">
        <v>27</v>
      </c>
      <c r="I207" s="1">
        <v>27.2</v>
      </c>
      <c r="J207" s="1">
        <v>558</v>
      </c>
      <c r="K207" s="1">
        <v>28.4</v>
      </c>
      <c r="L207" s="1">
        <v>494</v>
      </c>
      <c r="M207" s="1">
        <v>63.5</v>
      </c>
      <c r="N207" s="1">
        <v>525</v>
      </c>
      <c r="O207" s="1">
        <v>72.2</v>
      </c>
      <c r="P207" s="1">
        <v>127</v>
      </c>
      <c r="Q207" s="1">
        <v>42.8</v>
      </c>
    </row>
    <row r="208" spans="1:17" x14ac:dyDescent="0.25">
      <c r="A208" s="1">
        <v>207</v>
      </c>
      <c r="B208" s="1" t="s">
        <v>298</v>
      </c>
      <c r="C208" s="1" t="s">
        <v>168</v>
      </c>
      <c r="D208" s="1" t="s">
        <v>169</v>
      </c>
      <c r="E208" s="1">
        <v>33.799999999999997</v>
      </c>
      <c r="F208" s="1">
        <v>253</v>
      </c>
      <c r="G208" s="1">
        <v>8.1</v>
      </c>
      <c r="H208" s="1" t="s">
        <v>158</v>
      </c>
      <c r="I208" s="1">
        <v>76</v>
      </c>
      <c r="J208" s="1">
        <v>159</v>
      </c>
      <c r="K208" s="1">
        <v>86.6</v>
      </c>
      <c r="L208" s="1">
        <v>193</v>
      </c>
      <c r="M208" s="1">
        <v>87.9</v>
      </c>
      <c r="N208" s="1">
        <v>198</v>
      </c>
      <c r="O208" s="1">
        <v>21.7</v>
      </c>
      <c r="P208" s="1">
        <v>554</v>
      </c>
      <c r="Q208" s="1">
        <v>42.7</v>
      </c>
    </row>
    <row r="209" spans="1:17" x14ac:dyDescent="0.25">
      <c r="A209" s="1">
        <v>208</v>
      </c>
      <c r="B209" s="1" t="s">
        <v>299</v>
      </c>
      <c r="C209" s="1" t="s">
        <v>104</v>
      </c>
      <c r="D209" s="1" t="s">
        <v>105</v>
      </c>
      <c r="E209" s="1">
        <v>35.6</v>
      </c>
      <c r="F209" s="1">
        <v>239</v>
      </c>
      <c r="G209" s="1">
        <v>47</v>
      </c>
      <c r="H209" s="1">
        <v>202</v>
      </c>
      <c r="I209" s="1">
        <v>28.3</v>
      </c>
      <c r="J209" s="1">
        <v>539</v>
      </c>
      <c r="K209" s="1">
        <v>83.2</v>
      </c>
      <c r="L209" s="1">
        <v>208</v>
      </c>
      <c r="M209" s="1">
        <v>87.1</v>
      </c>
      <c r="N209" s="1">
        <v>209</v>
      </c>
      <c r="O209" s="1">
        <v>56.1</v>
      </c>
      <c r="P209" s="1">
        <v>206</v>
      </c>
      <c r="Q209" s="1">
        <v>42.6</v>
      </c>
    </row>
    <row r="210" spans="1:17" x14ac:dyDescent="0.25">
      <c r="A210" s="1">
        <v>209</v>
      </c>
      <c r="B210" s="1" t="s">
        <v>300</v>
      </c>
      <c r="C210" s="1" t="s">
        <v>301</v>
      </c>
      <c r="D210" s="1" t="s">
        <v>302</v>
      </c>
      <c r="E210" s="1">
        <v>24.4</v>
      </c>
      <c r="F210" s="1">
        <v>349</v>
      </c>
      <c r="G210" s="1">
        <v>33.200000000000003</v>
      </c>
      <c r="H210" s="1">
        <v>293</v>
      </c>
      <c r="I210" s="1">
        <v>61.1</v>
      </c>
      <c r="J210" s="1">
        <v>248</v>
      </c>
      <c r="K210" s="1">
        <v>100</v>
      </c>
      <c r="L210" s="1">
        <v>19</v>
      </c>
      <c r="M210" s="1">
        <v>90.1</v>
      </c>
      <c r="N210" s="1">
        <v>159</v>
      </c>
      <c r="O210" s="1">
        <v>1.1000000000000001</v>
      </c>
      <c r="P210" s="1" t="s">
        <v>45</v>
      </c>
      <c r="Q210" s="1">
        <v>42.6</v>
      </c>
    </row>
    <row r="211" spans="1:17" x14ac:dyDescent="0.25">
      <c r="A211" s="1">
        <v>210</v>
      </c>
      <c r="B211" s="1" t="s">
        <v>303</v>
      </c>
      <c r="C211" s="1" t="s">
        <v>190</v>
      </c>
      <c r="D211" s="1" t="s">
        <v>191</v>
      </c>
      <c r="E211" s="1">
        <v>68.7</v>
      </c>
      <c r="F211" s="1">
        <v>93</v>
      </c>
      <c r="G211" s="1">
        <v>32.700000000000003</v>
      </c>
      <c r="H211" s="1">
        <v>298</v>
      </c>
      <c r="I211" s="1">
        <v>11.6</v>
      </c>
      <c r="J211" s="1" t="s">
        <v>45</v>
      </c>
      <c r="K211" s="1">
        <v>8.1</v>
      </c>
      <c r="L211" s="1" t="s">
        <v>45</v>
      </c>
      <c r="M211" s="1">
        <v>84.1</v>
      </c>
      <c r="N211" s="1">
        <v>257</v>
      </c>
      <c r="O211" s="1">
        <v>13.4</v>
      </c>
      <c r="P211" s="1" t="s">
        <v>45</v>
      </c>
      <c r="Q211" s="1">
        <v>42.5</v>
      </c>
    </row>
    <row r="212" spans="1:17" x14ac:dyDescent="0.25">
      <c r="A212" s="1">
        <v>211</v>
      </c>
      <c r="B212" s="1" t="s">
        <v>304</v>
      </c>
      <c r="C212" s="1" t="s">
        <v>130</v>
      </c>
      <c r="D212" s="1" t="s">
        <v>131</v>
      </c>
      <c r="E212" s="1">
        <v>34.299999999999997</v>
      </c>
      <c r="F212" s="1">
        <v>248</v>
      </c>
      <c r="G212" s="1">
        <v>50.4</v>
      </c>
      <c r="H212" s="1">
        <v>168</v>
      </c>
      <c r="I212" s="1">
        <v>4.0999999999999996</v>
      </c>
      <c r="J212" s="1" t="s">
        <v>45</v>
      </c>
      <c r="K212" s="1">
        <v>96.6</v>
      </c>
      <c r="L212" s="1">
        <v>127</v>
      </c>
      <c r="M212" s="1">
        <v>82.2</v>
      </c>
      <c r="N212" s="1">
        <v>284</v>
      </c>
      <c r="O212" s="1">
        <v>49.6</v>
      </c>
      <c r="P212" s="1">
        <v>253</v>
      </c>
      <c r="Q212" s="1">
        <v>42.5</v>
      </c>
    </row>
    <row r="213" spans="1:17" x14ac:dyDescent="0.25">
      <c r="A213" s="1">
        <v>212</v>
      </c>
      <c r="B213" s="1" t="s">
        <v>305</v>
      </c>
      <c r="C213" s="1" t="s">
        <v>41</v>
      </c>
      <c r="D213" s="1" t="s">
        <v>1648</v>
      </c>
      <c r="E213" s="1">
        <v>33.200000000000003</v>
      </c>
      <c r="F213" s="1">
        <v>254</v>
      </c>
      <c r="G213" s="1">
        <v>10</v>
      </c>
      <c r="H213" s="1" t="s">
        <v>158</v>
      </c>
      <c r="I213" s="1">
        <v>26.6</v>
      </c>
      <c r="J213" s="1">
        <v>563</v>
      </c>
      <c r="K213" s="1">
        <v>66.2</v>
      </c>
      <c r="L213" s="1">
        <v>281</v>
      </c>
      <c r="M213" s="1">
        <v>71</v>
      </c>
      <c r="N213" s="1">
        <v>448</v>
      </c>
      <c r="O213" s="1">
        <v>25.9</v>
      </c>
      <c r="P213" s="1">
        <v>478</v>
      </c>
      <c r="Q213" s="1">
        <v>42.4</v>
      </c>
    </row>
    <row r="214" spans="1:17" x14ac:dyDescent="0.25">
      <c r="A214" s="1">
        <v>213</v>
      </c>
      <c r="B214" s="1" t="s">
        <v>306</v>
      </c>
      <c r="C214" s="1" t="s">
        <v>104</v>
      </c>
      <c r="D214" s="1" t="s">
        <v>105</v>
      </c>
      <c r="E214" s="1">
        <v>20.2</v>
      </c>
      <c r="F214" s="1">
        <v>418</v>
      </c>
      <c r="G214" s="1">
        <v>36.299999999999997</v>
      </c>
      <c r="H214" s="1">
        <v>266</v>
      </c>
      <c r="I214" s="1">
        <v>37</v>
      </c>
      <c r="J214" s="1">
        <v>419</v>
      </c>
      <c r="K214" s="1">
        <v>98.8</v>
      </c>
      <c r="L214" s="1">
        <v>99</v>
      </c>
      <c r="M214" s="1">
        <v>82.5</v>
      </c>
      <c r="N214" s="1">
        <v>280</v>
      </c>
      <c r="O214" s="1">
        <v>9.1999999999999993</v>
      </c>
      <c r="P214" s="1" t="s">
        <v>45</v>
      </c>
      <c r="Q214" s="1">
        <v>42.4</v>
      </c>
    </row>
    <row r="215" spans="1:17" x14ac:dyDescent="0.25">
      <c r="A215" s="1">
        <v>214</v>
      </c>
      <c r="B215" s="1" t="s">
        <v>307</v>
      </c>
      <c r="C215" s="1" t="s">
        <v>104</v>
      </c>
      <c r="D215" s="1" t="s">
        <v>105</v>
      </c>
      <c r="E215" s="1">
        <v>39.700000000000003</v>
      </c>
      <c r="F215" s="1">
        <v>214</v>
      </c>
      <c r="G215" s="1">
        <v>12.6</v>
      </c>
      <c r="H215" s="1" t="s">
        <v>158</v>
      </c>
      <c r="I215" s="1">
        <v>30</v>
      </c>
      <c r="J215" s="1">
        <v>512</v>
      </c>
      <c r="K215" s="1">
        <v>64.599999999999994</v>
      </c>
      <c r="L215" s="1">
        <v>285</v>
      </c>
      <c r="M215" s="1">
        <v>89.8</v>
      </c>
      <c r="N215" s="1">
        <v>166</v>
      </c>
      <c r="O215" s="1">
        <v>19</v>
      </c>
      <c r="P215" s="1" t="s">
        <v>45</v>
      </c>
      <c r="Q215" s="1">
        <v>42.3</v>
      </c>
    </row>
    <row r="216" spans="1:17" x14ac:dyDescent="0.25">
      <c r="A216" s="1">
        <v>215</v>
      </c>
      <c r="B216" s="1" t="s">
        <v>308</v>
      </c>
      <c r="C216" s="1" t="s">
        <v>265</v>
      </c>
      <c r="D216" s="1" t="s">
        <v>266</v>
      </c>
      <c r="E216" s="1">
        <v>59</v>
      </c>
      <c r="F216" s="1">
        <v>119</v>
      </c>
      <c r="G216" s="1">
        <v>55.5</v>
      </c>
      <c r="H216" s="1">
        <v>145</v>
      </c>
      <c r="I216" s="1">
        <v>37.299999999999997</v>
      </c>
      <c r="J216" s="1">
        <v>414</v>
      </c>
      <c r="K216" s="1">
        <v>9</v>
      </c>
      <c r="L216" s="1" t="s">
        <v>45</v>
      </c>
      <c r="M216" s="1">
        <v>89.3</v>
      </c>
      <c r="N216" s="1">
        <v>179</v>
      </c>
      <c r="O216" s="1">
        <v>23</v>
      </c>
      <c r="P216" s="1">
        <v>527</v>
      </c>
      <c r="Q216" s="1">
        <v>42.2</v>
      </c>
    </row>
    <row r="217" spans="1:17" x14ac:dyDescent="0.25">
      <c r="A217" s="1">
        <v>216</v>
      </c>
      <c r="B217" s="1" t="s">
        <v>309</v>
      </c>
      <c r="C217" s="1" t="s">
        <v>93</v>
      </c>
      <c r="D217" s="1" t="s">
        <v>94</v>
      </c>
      <c r="E217" s="1">
        <v>49.3</v>
      </c>
      <c r="F217" s="1">
        <v>158</v>
      </c>
      <c r="G217" s="1">
        <v>21.5</v>
      </c>
      <c r="H217" s="1">
        <v>433</v>
      </c>
      <c r="I217" s="1">
        <v>64.099999999999994</v>
      </c>
      <c r="J217" s="1">
        <v>229</v>
      </c>
      <c r="K217" s="1">
        <v>48.4</v>
      </c>
      <c r="L217" s="1">
        <v>359</v>
      </c>
      <c r="M217" s="1">
        <v>92.7</v>
      </c>
      <c r="N217" s="1">
        <v>111</v>
      </c>
      <c r="O217" s="1">
        <v>15.4</v>
      </c>
      <c r="P217" s="1" t="s">
        <v>45</v>
      </c>
      <c r="Q217" s="1">
        <v>42.2</v>
      </c>
    </row>
    <row r="218" spans="1:17" x14ac:dyDescent="0.25">
      <c r="A218" s="1">
        <v>217</v>
      </c>
      <c r="B218" s="1" t="s">
        <v>310</v>
      </c>
      <c r="C218" s="1" t="s">
        <v>41</v>
      </c>
      <c r="D218" s="1" t="s">
        <v>1648</v>
      </c>
      <c r="E218" s="1">
        <v>26.6</v>
      </c>
      <c r="F218" s="1">
        <v>320</v>
      </c>
      <c r="G218" s="1">
        <v>8.9</v>
      </c>
      <c r="H218" s="1" t="s">
        <v>158</v>
      </c>
      <c r="I218" s="1">
        <v>50.5</v>
      </c>
      <c r="J218" s="1">
        <v>313</v>
      </c>
      <c r="K218" s="1">
        <v>9.5</v>
      </c>
      <c r="L218" s="1" t="s">
        <v>45</v>
      </c>
      <c r="M218" s="1">
        <v>64.7</v>
      </c>
      <c r="N218" s="1">
        <v>513</v>
      </c>
      <c r="O218" s="1">
        <v>15.4</v>
      </c>
      <c r="P218" s="1" t="s">
        <v>45</v>
      </c>
      <c r="Q218" s="1">
        <v>42</v>
      </c>
    </row>
    <row r="219" spans="1:17" x14ac:dyDescent="0.25">
      <c r="A219" s="1">
        <v>218</v>
      </c>
      <c r="B219" s="1" t="s">
        <v>311</v>
      </c>
      <c r="C219" s="1" t="s">
        <v>147</v>
      </c>
      <c r="D219" s="1" t="s">
        <v>148</v>
      </c>
      <c r="E219" s="1">
        <v>47.1</v>
      </c>
      <c r="F219" s="1">
        <v>172</v>
      </c>
      <c r="G219" s="1">
        <v>34.299999999999997</v>
      </c>
      <c r="H219" s="1">
        <v>282</v>
      </c>
      <c r="I219" s="1">
        <v>12.5</v>
      </c>
      <c r="J219" s="1" t="s">
        <v>45</v>
      </c>
      <c r="K219" s="1">
        <v>100</v>
      </c>
      <c r="L219" s="1">
        <v>38</v>
      </c>
      <c r="M219" s="1">
        <v>77</v>
      </c>
      <c r="N219" s="1">
        <v>362</v>
      </c>
      <c r="O219" s="1">
        <v>49.3</v>
      </c>
      <c r="P219" s="1">
        <v>254</v>
      </c>
      <c r="Q219" s="1">
        <v>42</v>
      </c>
    </row>
    <row r="220" spans="1:17" x14ac:dyDescent="0.25">
      <c r="A220" s="1">
        <v>219</v>
      </c>
      <c r="B220" s="1" t="s">
        <v>312</v>
      </c>
      <c r="C220" s="1" t="s">
        <v>22</v>
      </c>
      <c r="D220" s="1" t="s">
        <v>23</v>
      </c>
      <c r="E220" s="1">
        <v>46.7</v>
      </c>
      <c r="F220" s="1">
        <v>173</v>
      </c>
      <c r="G220" s="1">
        <v>40.200000000000003</v>
      </c>
      <c r="H220" s="1">
        <v>233</v>
      </c>
      <c r="I220" s="1">
        <v>8.1999999999999993</v>
      </c>
      <c r="J220" s="1" t="s">
        <v>45</v>
      </c>
      <c r="K220" s="1">
        <v>67.7</v>
      </c>
      <c r="L220" s="1">
        <v>270</v>
      </c>
      <c r="M220" s="1">
        <v>90.2</v>
      </c>
      <c r="N220" s="1">
        <v>156</v>
      </c>
      <c r="O220" s="1">
        <v>33.4</v>
      </c>
      <c r="P220" s="1">
        <v>382</v>
      </c>
      <c r="Q220" s="1">
        <v>41.8</v>
      </c>
    </row>
    <row r="221" spans="1:17" x14ac:dyDescent="0.25">
      <c r="A221" s="1">
        <v>220</v>
      </c>
      <c r="B221" s="1" t="s">
        <v>313</v>
      </c>
      <c r="C221" s="1" t="s">
        <v>314</v>
      </c>
      <c r="D221" s="1" t="s">
        <v>315</v>
      </c>
      <c r="E221" s="1">
        <v>62.9</v>
      </c>
      <c r="F221" s="1">
        <v>108</v>
      </c>
      <c r="G221" s="1">
        <v>95</v>
      </c>
      <c r="H221" s="1">
        <v>33</v>
      </c>
      <c r="I221" s="1">
        <v>19.5</v>
      </c>
      <c r="J221" s="1" t="s">
        <v>45</v>
      </c>
      <c r="K221" s="1">
        <v>30.5</v>
      </c>
      <c r="L221" s="1">
        <v>469</v>
      </c>
      <c r="M221" s="1">
        <v>56.9</v>
      </c>
      <c r="N221" s="1" t="s">
        <v>45</v>
      </c>
      <c r="O221" s="1">
        <v>66.099999999999994</v>
      </c>
      <c r="P221" s="1">
        <v>159</v>
      </c>
      <c r="Q221" s="1">
        <v>41.6</v>
      </c>
    </row>
    <row r="222" spans="1:17" x14ac:dyDescent="0.25">
      <c r="A222" s="1">
        <v>221</v>
      </c>
      <c r="B222" s="1" t="s">
        <v>316</v>
      </c>
      <c r="C222" s="1" t="s">
        <v>25</v>
      </c>
      <c r="D222" s="1" t="s">
        <v>26</v>
      </c>
      <c r="E222" s="1">
        <v>28.3</v>
      </c>
      <c r="F222" s="1">
        <v>301</v>
      </c>
      <c r="G222" s="1">
        <v>36</v>
      </c>
      <c r="H222" s="1">
        <v>269</v>
      </c>
      <c r="I222" s="1">
        <v>33.5</v>
      </c>
      <c r="J222" s="1">
        <v>458</v>
      </c>
      <c r="K222" s="1">
        <v>94.8</v>
      </c>
      <c r="L222" s="1">
        <v>140</v>
      </c>
      <c r="M222" s="1">
        <v>87.4</v>
      </c>
      <c r="N222" s="1">
        <v>205</v>
      </c>
      <c r="O222" s="1">
        <v>19</v>
      </c>
      <c r="P222" s="1" t="s">
        <v>45</v>
      </c>
      <c r="Q222" s="1">
        <v>41.6</v>
      </c>
    </row>
    <row r="223" spans="1:17" x14ac:dyDescent="0.25">
      <c r="A223" s="1">
        <v>222</v>
      </c>
      <c r="B223" s="1" t="s">
        <v>317</v>
      </c>
      <c r="C223" s="1" t="s">
        <v>70</v>
      </c>
      <c r="D223" s="1" t="s">
        <v>71</v>
      </c>
      <c r="E223" s="1">
        <v>39.5</v>
      </c>
      <c r="F223" s="1">
        <v>217</v>
      </c>
      <c r="G223" s="1">
        <v>40</v>
      </c>
      <c r="H223" s="1">
        <v>234</v>
      </c>
      <c r="I223" s="1">
        <v>7.7</v>
      </c>
      <c r="J223" s="1" t="s">
        <v>45</v>
      </c>
      <c r="K223" s="1">
        <v>97.5</v>
      </c>
      <c r="L223" s="1">
        <v>118</v>
      </c>
      <c r="M223" s="1">
        <v>90</v>
      </c>
      <c r="N223" s="1">
        <v>162</v>
      </c>
      <c r="O223" s="1">
        <v>22.1</v>
      </c>
      <c r="P223" s="1">
        <v>547</v>
      </c>
      <c r="Q223" s="1">
        <v>41.5</v>
      </c>
    </row>
    <row r="224" spans="1:17" x14ac:dyDescent="0.25">
      <c r="A224" s="1">
        <v>223</v>
      </c>
      <c r="B224" s="1" t="s">
        <v>318</v>
      </c>
      <c r="C224" s="1" t="s">
        <v>319</v>
      </c>
      <c r="D224" s="1" t="s">
        <v>320</v>
      </c>
      <c r="E224" s="1">
        <v>34.799999999999997</v>
      </c>
      <c r="F224" s="1">
        <v>242</v>
      </c>
      <c r="G224" s="1">
        <v>23.8</v>
      </c>
      <c r="H224" s="1">
        <v>403</v>
      </c>
      <c r="I224" s="1">
        <v>78.8</v>
      </c>
      <c r="J224" s="1">
        <v>144</v>
      </c>
      <c r="K224" s="1">
        <v>63.7</v>
      </c>
      <c r="L224" s="1">
        <v>291</v>
      </c>
      <c r="M224" s="1">
        <v>74.599999999999994</v>
      </c>
      <c r="N224" s="1">
        <v>404</v>
      </c>
      <c r="O224" s="1">
        <v>89.3</v>
      </c>
      <c r="P224" s="1">
        <v>74</v>
      </c>
      <c r="Q224" s="1">
        <v>41.5</v>
      </c>
    </row>
    <row r="225" spans="1:17" x14ac:dyDescent="0.25">
      <c r="A225" s="1">
        <v>224</v>
      </c>
      <c r="B225" s="1" t="s">
        <v>321</v>
      </c>
      <c r="C225" s="1" t="s">
        <v>322</v>
      </c>
      <c r="D225" s="1" t="s">
        <v>323</v>
      </c>
      <c r="E225" s="1">
        <v>65.099999999999994</v>
      </c>
      <c r="F225" s="1">
        <v>104</v>
      </c>
      <c r="G225" s="1">
        <v>63.8</v>
      </c>
      <c r="H225" s="1">
        <v>116</v>
      </c>
      <c r="I225" s="1">
        <v>34.6</v>
      </c>
      <c r="J225" s="1">
        <v>446</v>
      </c>
      <c r="K225" s="1">
        <v>9.6</v>
      </c>
      <c r="L225" s="1" t="s">
        <v>45</v>
      </c>
      <c r="M225" s="1">
        <v>75.099999999999994</v>
      </c>
      <c r="N225" s="1">
        <v>390</v>
      </c>
      <c r="O225" s="1">
        <v>93.6</v>
      </c>
      <c r="P225" s="1">
        <v>47</v>
      </c>
      <c r="Q225" s="1">
        <v>41.4</v>
      </c>
    </row>
    <row r="226" spans="1:17" x14ac:dyDescent="0.25">
      <c r="A226" s="1">
        <v>225</v>
      </c>
      <c r="B226" s="1" t="s">
        <v>324</v>
      </c>
      <c r="C226" s="1" t="s">
        <v>133</v>
      </c>
      <c r="D226" s="1" t="s">
        <v>134</v>
      </c>
      <c r="E226" s="1">
        <v>47.2</v>
      </c>
      <c r="F226" s="1">
        <v>171</v>
      </c>
      <c r="G226" s="1">
        <v>71.900000000000006</v>
      </c>
      <c r="H226" s="1">
        <v>91</v>
      </c>
      <c r="I226" s="1">
        <v>40.700000000000003</v>
      </c>
      <c r="J226" s="1">
        <v>386</v>
      </c>
      <c r="K226" s="1">
        <v>27.8</v>
      </c>
      <c r="L226" s="1">
        <v>502</v>
      </c>
      <c r="M226" s="1">
        <v>51.4</v>
      </c>
      <c r="N226" s="1" t="s">
        <v>45</v>
      </c>
      <c r="O226" s="1">
        <v>17.899999999999999</v>
      </c>
      <c r="P226" s="1" t="s">
        <v>45</v>
      </c>
      <c r="Q226" s="1">
        <v>41.4</v>
      </c>
    </row>
    <row r="227" spans="1:17" x14ac:dyDescent="0.25">
      <c r="A227" s="1">
        <v>226</v>
      </c>
      <c r="B227" s="1" t="s">
        <v>325</v>
      </c>
      <c r="C227" s="1" t="s">
        <v>265</v>
      </c>
      <c r="D227" s="1" t="s">
        <v>266</v>
      </c>
      <c r="E227" s="1">
        <v>69.2</v>
      </c>
      <c r="F227" s="1">
        <v>90</v>
      </c>
      <c r="G227" s="1">
        <v>57.4</v>
      </c>
      <c r="H227" s="1">
        <v>138</v>
      </c>
      <c r="I227" s="1">
        <v>22.3</v>
      </c>
      <c r="J227" s="1" t="s">
        <v>45</v>
      </c>
      <c r="K227" s="1">
        <v>5.7</v>
      </c>
      <c r="L227" s="1" t="s">
        <v>45</v>
      </c>
      <c r="M227" s="1">
        <v>96.4</v>
      </c>
      <c r="N227" s="1">
        <v>51</v>
      </c>
      <c r="O227" s="1">
        <v>67</v>
      </c>
      <c r="P227" s="1">
        <v>154</v>
      </c>
      <c r="Q227" s="1">
        <v>41.2</v>
      </c>
    </row>
    <row r="228" spans="1:17" x14ac:dyDescent="0.25">
      <c r="A228" s="1">
        <v>227</v>
      </c>
      <c r="B228" s="1" t="s">
        <v>326</v>
      </c>
      <c r="C228" s="1" t="s">
        <v>41</v>
      </c>
      <c r="D228" s="1" t="s">
        <v>1648</v>
      </c>
      <c r="E228" s="1">
        <v>7.8</v>
      </c>
      <c r="F228" s="1" t="s">
        <v>158</v>
      </c>
      <c r="G228" s="1">
        <v>1.7</v>
      </c>
      <c r="H228" s="1" t="s">
        <v>158</v>
      </c>
      <c r="I228" s="1">
        <v>97.7</v>
      </c>
      <c r="J228" s="1">
        <v>50</v>
      </c>
      <c r="K228" s="1">
        <v>38.200000000000003</v>
      </c>
      <c r="L228" s="1">
        <v>416</v>
      </c>
      <c r="M228" s="1">
        <v>56.9</v>
      </c>
      <c r="N228" s="1" t="s">
        <v>45</v>
      </c>
      <c r="O228" s="1">
        <v>4.2</v>
      </c>
      <c r="P228" s="1" t="s">
        <v>45</v>
      </c>
      <c r="Q228" s="1">
        <v>41.2</v>
      </c>
    </row>
    <row r="229" spans="1:17" x14ac:dyDescent="0.25">
      <c r="A229" s="1">
        <v>228</v>
      </c>
      <c r="B229" s="1" t="s">
        <v>327</v>
      </c>
      <c r="C229" s="1" t="s">
        <v>93</v>
      </c>
      <c r="D229" s="1" t="s">
        <v>94</v>
      </c>
      <c r="E229" s="1">
        <v>50.8</v>
      </c>
      <c r="F229" s="1">
        <v>152</v>
      </c>
      <c r="G229" s="1">
        <v>19.8</v>
      </c>
      <c r="H229" s="1">
        <v>465</v>
      </c>
      <c r="I229" s="1">
        <v>16</v>
      </c>
      <c r="J229" s="1" t="s">
        <v>45</v>
      </c>
      <c r="K229" s="1">
        <v>43.3</v>
      </c>
      <c r="L229" s="1">
        <v>390</v>
      </c>
      <c r="M229" s="1">
        <v>93.2</v>
      </c>
      <c r="N229" s="1">
        <v>106</v>
      </c>
      <c r="O229" s="1">
        <v>34.4</v>
      </c>
      <c r="P229" s="1">
        <v>370</v>
      </c>
      <c r="Q229" s="1">
        <v>40.700000000000003</v>
      </c>
    </row>
    <row r="230" spans="1:17" x14ac:dyDescent="0.25">
      <c r="A230" s="1">
        <v>229</v>
      </c>
      <c r="B230" s="1" t="s">
        <v>328</v>
      </c>
      <c r="C230" s="1" t="s">
        <v>25</v>
      </c>
      <c r="D230" s="1" t="s">
        <v>26</v>
      </c>
      <c r="E230" s="1">
        <v>33.200000000000003</v>
      </c>
      <c r="F230" s="1">
        <v>255</v>
      </c>
      <c r="G230" s="1">
        <v>29.1</v>
      </c>
      <c r="H230" s="1">
        <v>333</v>
      </c>
      <c r="I230" s="1">
        <v>20.9</v>
      </c>
      <c r="J230" s="1" t="s">
        <v>45</v>
      </c>
      <c r="K230" s="1">
        <v>93.3</v>
      </c>
      <c r="L230" s="1">
        <v>153</v>
      </c>
      <c r="M230" s="1">
        <v>90.4</v>
      </c>
      <c r="N230" s="1">
        <v>150</v>
      </c>
      <c r="O230" s="1">
        <v>29.6</v>
      </c>
      <c r="P230" s="1">
        <v>424</v>
      </c>
      <c r="Q230" s="1">
        <v>40.4</v>
      </c>
    </row>
    <row r="231" spans="1:17" x14ac:dyDescent="0.25">
      <c r="A231" s="1">
        <v>230</v>
      </c>
      <c r="B231" s="1" t="s">
        <v>329</v>
      </c>
      <c r="C231" s="1" t="s">
        <v>127</v>
      </c>
      <c r="D231" s="1" t="s">
        <v>128</v>
      </c>
      <c r="E231" s="1">
        <v>27.2</v>
      </c>
      <c r="F231" s="1">
        <v>311</v>
      </c>
      <c r="G231" s="1">
        <v>50.2</v>
      </c>
      <c r="H231" s="1">
        <v>171</v>
      </c>
      <c r="I231" s="1">
        <v>100</v>
      </c>
      <c r="J231" s="1">
        <v>16</v>
      </c>
      <c r="K231" s="1">
        <v>37.299999999999997</v>
      </c>
      <c r="L231" s="1">
        <v>425</v>
      </c>
      <c r="M231" s="1">
        <v>8.6</v>
      </c>
      <c r="N231" s="1" t="s">
        <v>45</v>
      </c>
      <c r="O231" s="1">
        <v>16.5</v>
      </c>
      <c r="P231" s="1" t="s">
        <v>45</v>
      </c>
      <c r="Q231" s="1">
        <v>40.299999999999997</v>
      </c>
    </row>
    <row r="232" spans="1:17" x14ac:dyDescent="0.25">
      <c r="A232" s="1">
        <v>231</v>
      </c>
      <c r="B232" s="1" t="s">
        <v>330</v>
      </c>
      <c r="C232" s="1" t="s">
        <v>331</v>
      </c>
      <c r="D232" s="1" t="s">
        <v>332</v>
      </c>
      <c r="E232" s="1">
        <v>49.1</v>
      </c>
      <c r="F232" s="1">
        <v>160</v>
      </c>
      <c r="G232" s="1">
        <v>55.1</v>
      </c>
      <c r="H232" s="1">
        <v>149</v>
      </c>
      <c r="I232" s="1">
        <v>62.3</v>
      </c>
      <c r="J232" s="1">
        <v>243</v>
      </c>
      <c r="K232" s="1">
        <v>39.200000000000003</v>
      </c>
      <c r="L232" s="1">
        <v>409</v>
      </c>
      <c r="M232" s="1">
        <v>28.8</v>
      </c>
      <c r="N232" s="1" t="s">
        <v>45</v>
      </c>
      <c r="O232" s="1">
        <v>36.200000000000003</v>
      </c>
      <c r="P232" s="1">
        <v>358</v>
      </c>
      <c r="Q232" s="1">
        <v>40.200000000000003</v>
      </c>
    </row>
    <row r="233" spans="1:17" x14ac:dyDescent="0.25">
      <c r="A233" s="1">
        <v>232</v>
      </c>
      <c r="B233" s="1" t="s">
        <v>333</v>
      </c>
      <c r="C233" s="1" t="s">
        <v>104</v>
      </c>
      <c r="D233" s="1" t="s">
        <v>105</v>
      </c>
      <c r="E233" s="1">
        <v>29.9</v>
      </c>
      <c r="F233" s="1">
        <v>288</v>
      </c>
      <c r="G233" s="1">
        <v>13.5</v>
      </c>
      <c r="H233" s="1" t="s">
        <v>158</v>
      </c>
      <c r="I233" s="1">
        <v>27.6</v>
      </c>
      <c r="J233" s="1">
        <v>548</v>
      </c>
      <c r="K233" s="1">
        <v>69.8</v>
      </c>
      <c r="L233" s="1">
        <v>261</v>
      </c>
      <c r="M233" s="1">
        <v>90.9</v>
      </c>
      <c r="N233" s="1">
        <v>141</v>
      </c>
      <c r="O233" s="1">
        <v>6.5</v>
      </c>
      <c r="P233" s="1" t="s">
        <v>45</v>
      </c>
      <c r="Q233" s="1">
        <v>40</v>
      </c>
    </row>
    <row r="234" spans="1:17" x14ac:dyDescent="0.25">
      <c r="A234" s="1">
        <v>233</v>
      </c>
      <c r="B234" s="1" t="s">
        <v>334</v>
      </c>
      <c r="C234" s="1" t="s">
        <v>25</v>
      </c>
      <c r="D234" s="1" t="s">
        <v>26</v>
      </c>
      <c r="E234" s="1">
        <v>31.7</v>
      </c>
      <c r="F234" s="1">
        <v>266</v>
      </c>
      <c r="G234" s="1">
        <v>27.6</v>
      </c>
      <c r="H234" s="1">
        <v>347</v>
      </c>
      <c r="I234" s="1">
        <v>34.5</v>
      </c>
      <c r="J234" s="1">
        <v>448</v>
      </c>
      <c r="K234" s="1">
        <v>99.3</v>
      </c>
      <c r="L234" s="1">
        <v>86</v>
      </c>
      <c r="M234" s="1">
        <v>95.1</v>
      </c>
      <c r="N234" s="1">
        <v>71</v>
      </c>
      <c r="O234" s="1">
        <v>11.4</v>
      </c>
      <c r="P234" s="1" t="s">
        <v>45</v>
      </c>
      <c r="Q234" s="1">
        <v>39.9</v>
      </c>
    </row>
    <row r="235" spans="1:17" x14ac:dyDescent="0.25">
      <c r="A235" s="1">
        <v>234</v>
      </c>
      <c r="B235" s="1" t="s">
        <v>335</v>
      </c>
      <c r="C235" s="1" t="s">
        <v>265</v>
      </c>
      <c r="D235" s="1" t="s">
        <v>266</v>
      </c>
      <c r="E235" s="1">
        <v>30.8</v>
      </c>
      <c r="F235" s="1">
        <v>278</v>
      </c>
      <c r="G235" s="1">
        <v>26.2</v>
      </c>
      <c r="H235" s="1">
        <v>364</v>
      </c>
      <c r="I235" s="1">
        <v>9.9</v>
      </c>
      <c r="J235" s="1" t="s">
        <v>45</v>
      </c>
      <c r="K235" s="1">
        <v>67.3</v>
      </c>
      <c r="L235" s="1">
        <v>274</v>
      </c>
      <c r="M235" s="1">
        <v>78.400000000000006</v>
      </c>
      <c r="N235" s="1">
        <v>342</v>
      </c>
      <c r="O235" s="1">
        <v>51.4</v>
      </c>
      <c r="P235" s="1">
        <v>240</v>
      </c>
      <c r="Q235" s="1">
        <v>39.9</v>
      </c>
    </row>
    <row r="236" spans="1:17" x14ac:dyDescent="0.25">
      <c r="A236" s="1">
        <v>235</v>
      </c>
      <c r="B236" s="1" t="s">
        <v>336</v>
      </c>
      <c r="C236" s="1" t="s">
        <v>331</v>
      </c>
      <c r="D236" s="1" t="s">
        <v>332</v>
      </c>
      <c r="E236" s="1">
        <v>43.7</v>
      </c>
      <c r="F236" s="1">
        <v>189</v>
      </c>
      <c r="G236" s="1">
        <v>54.3</v>
      </c>
      <c r="H236" s="1">
        <v>152</v>
      </c>
      <c r="I236" s="1">
        <v>62.2</v>
      </c>
      <c r="J236" s="1">
        <v>244</v>
      </c>
      <c r="K236" s="1">
        <v>66.599999999999994</v>
      </c>
      <c r="L236" s="1">
        <v>279</v>
      </c>
      <c r="M236" s="1">
        <v>21.5</v>
      </c>
      <c r="N236" s="1" t="s">
        <v>45</v>
      </c>
      <c r="O236" s="1">
        <v>41.6</v>
      </c>
      <c r="P236" s="1">
        <v>313</v>
      </c>
      <c r="Q236" s="1">
        <v>39.5</v>
      </c>
    </row>
    <row r="237" spans="1:17" x14ac:dyDescent="0.25">
      <c r="A237" s="1">
        <v>236</v>
      </c>
      <c r="B237" s="1" t="s">
        <v>337</v>
      </c>
      <c r="C237" s="1" t="s">
        <v>22</v>
      </c>
      <c r="D237" s="1" t="s">
        <v>23</v>
      </c>
      <c r="E237" s="1">
        <v>39.700000000000003</v>
      </c>
      <c r="F237" s="1">
        <v>213</v>
      </c>
      <c r="G237" s="1">
        <v>18.399999999999999</v>
      </c>
      <c r="H237" s="1">
        <v>492</v>
      </c>
      <c r="I237" s="1">
        <v>12.9</v>
      </c>
      <c r="J237" s="1" t="s">
        <v>45</v>
      </c>
      <c r="K237" s="1">
        <v>72</v>
      </c>
      <c r="L237" s="1">
        <v>251</v>
      </c>
      <c r="M237" s="1">
        <v>85.8</v>
      </c>
      <c r="N237" s="1">
        <v>231</v>
      </c>
      <c r="O237" s="1">
        <v>11.6</v>
      </c>
      <c r="P237" s="1" t="s">
        <v>45</v>
      </c>
      <c r="Q237" s="1">
        <v>39.5</v>
      </c>
    </row>
    <row r="238" spans="1:17" x14ac:dyDescent="0.25">
      <c r="A238" s="1">
        <v>237</v>
      </c>
      <c r="B238" s="1" t="s">
        <v>338</v>
      </c>
      <c r="C238" s="1" t="s">
        <v>177</v>
      </c>
      <c r="D238" s="1" t="s">
        <v>178</v>
      </c>
      <c r="E238" s="1">
        <v>34.5</v>
      </c>
      <c r="F238" s="1">
        <v>245</v>
      </c>
      <c r="G238" s="1">
        <v>13.1</v>
      </c>
      <c r="H238" s="1" t="s">
        <v>158</v>
      </c>
      <c r="I238" s="1">
        <v>60.8</v>
      </c>
      <c r="J238" s="1">
        <v>252</v>
      </c>
      <c r="K238" s="1">
        <v>98.6</v>
      </c>
      <c r="L238" s="1">
        <v>105</v>
      </c>
      <c r="M238" s="1">
        <v>93.4</v>
      </c>
      <c r="N238" s="1">
        <v>103</v>
      </c>
      <c r="O238" s="1">
        <v>83.4</v>
      </c>
      <c r="P238" s="1">
        <v>93</v>
      </c>
      <c r="Q238" s="1">
        <v>39.4</v>
      </c>
    </row>
    <row r="239" spans="1:17" x14ac:dyDescent="0.25">
      <c r="A239" s="1">
        <v>238</v>
      </c>
      <c r="B239" s="1" t="s">
        <v>339</v>
      </c>
      <c r="C239" s="1" t="s">
        <v>340</v>
      </c>
      <c r="D239" s="1" t="s">
        <v>341</v>
      </c>
      <c r="E239" s="1">
        <v>43.6</v>
      </c>
      <c r="F239" s="1">
        <v>190</v>
      </c>
      <c r="G239" s="1">
        <v>50.7</v>
      </c>
      <c r="H239" s="1">
        <v>166</v>
      </c>
      <c r="I239" s="1">
        <v>15.7</v>
      </c>
      <c r="J239" s="1" t="s">
        <v>45</v>
      </c>
      <c r="K239" s="1">
        <v>62.1</v>
      </c>
      <c r="L239" s="1">
        <v>302</v>
      </c>
      <c r="M239" s="1">
        <v>95.5</v>
      </c>
      <c r="N239" s="1">
        <v>64</v>
      </c>
      <c r="O239" s="1">
        <v>92.8</v>
      </c>
      <c r="P239" s="1">
        <v>53</v>
      </c>
      <c r="Q239" s="1">
        <v>39.4</v>
      </c>
    </row>
    <row r="240" spans="1:17" x14ac:dyDescent="0.25">
      <c r="A240" s="1">
        <v>239</v>
      </c>
      <c r="B240" s="1" t="s">
        <v>342</v>
      </c>
      <c r="C240" s="1" t="s">
        <v>73</v>
      </c>
      <c r="D240" s="1" t="s">
        <v>74</v>
      </c>
      <c r="E240" s="1">
        <v>25.9</v>
      </c>
      <c r="F240" s="1">
        <v>330</v>
      </c>
      <c r="G240" s="1">
        <v>38.799999999999997</v>
      </c>
      <c r="H240" s="1">
        <v>242</v>
      </c>
      <c r="I240" s="1">
        <v>4.4000000000000004</v>
      </c>
      <c r="J240" s="1" t="s">
        <v>45</v>
      </c>
      <c r="K240" s="1">
        <v>90.5</v>
      </c>
      <c r="L240" s="1">
        <v>171</v>
      </c>
      <c r="M240" s="1">
        <v>90.7</v>
      </c>
      <c r="N240" s="1">
        <v>146</v>
      </c>
      <c r="O240" s="1">
        <v>10.8</v>
      </c>
      <c r="P240" s="1" t="s">
        <v>45</v>
      </c>
      <c r="Q240" s="1">
        <v>39.4</v>
      </c>
    </row>
    <row r="241" spans="1:17" x14ac:dyDescent="0.25">
      <c r="A241" s="1">
        <v>240</v>
      </c>
      <c r="B241" s="1" t="s">
        <v>343</v>
      </c>
      <c r="C241" s="1" t="s">
        <v>25</v>
      </c>
      <c r="D241" s="1" t="s">
        <v>26</v>
      </c>
      <c r="E241" s="1">
        <v>23.9</v>
      </c>
      <c r="F241" s="1">
        <v>355</v>
      </c>
      <c r="G241" s="1">
        <v>6.8</v>
      </c>
      <c r="H241" s="1" t="s">
        <v>158</v>
      </c>
      <c r="I241" s="1">
        <v>16.2</v>
      </c>
      <c r="J241" s="1" t="s">
        <v>45</v>
      </c>
      <c r="K241" s="1">
        <v>96.9</v>
      </c>
      <c r="L241" s="1">
        <v>125</v>
      </c>
      <c r="M241" s="1">
        <v>85.9</v>
      </c>
      <c r="N241" s="1">
        <v>227</v>
      </c>
      <c r="O241" s="1">
        <v>38</v>
      </c>
      <c r="P241" s="1">
        <v>340</v>
      </c>
      <c r="Q241" s="1">
        <v>39.200000000000003</v>
      </c>
    </row>
    <row r="242" spans="1:17" x14ac:dyDescent="0.25">
      <c r="A242" s="1">
        <v>241</v>
      </c>
      <c r="B242" s="1" t="s">
        <v>344</v>
      </c>
      <c r="C242" s="1" t="s">
        <v>34</v>
      </c>
      <c r="D242" s="1" t="s">
        <v>35</v>
      </c>
      <c r="E242" s="1">
        <v>5.3</v>
      </c>
      <c r="F242" s="1" t="s">
        <v>158</v>
      </c>
      <c r="G242" s="1">
        <v>4.5999999999999996</v>
      </c>
      <c r="H242" s="1" t="s">
        <v>158</v>
      </c>
      <c r="I242" s="1">
        <v>85</v>
      </c>
      <c r="J242" s="1">
        <v>109</v>
      </c>
      <c r="K242" s="1">
        <v>100</v>
      </c>
      <c r="L242" s="1">
        <v>23</v>
      </c>
      <c r="M242" s="1">
        <v>38.5</v>
      </c>
      <c r="N242" s="1" t="s">
        <v>45</v>
      </c>
      <c r="O242" s="1">
        <v>61.7</v>
      </c>
      <c r="P242" s="1">
        <v>183</v>
      </c>
      <c r="Q242" s="1">
        <v>39.200000000000003</v>
      </c>
    </row>
    <row r="243" spans="1:17" x14ac:dyDescent="0.25">
      <c r="A243" s="1">
        <v>242</v>
      </c>
      <c r="B243" s="1" t="s">
        <v>345</v>
      </c>
      <c r="C243" s="1" t="s">
        <v>73</v>
      </c>
      <c r="D243" s="1" t="s">
        <v>74</v>
      </c>
      <c r="E243" s="1">
        <v>36.1</v>
      </c>
      <c r="F243" s="1">
        <v>237</v>
      </c>
      <c r="G243" s="1">
        <v>50.5</v>
      </c>
      <c r="H243" s="1">
        <v>167</v>
      </c>
      <c r="I243" s="1">
        <v>21.2</v>
      </c>
      <c r="J243" s="1" t="s">
        <v>45</v>
      </c>
      <c r="K243" s="1">
        <v>80.599999999999994</v>
      </c>
      <c r="L243" s="1">
        <v>218</v>
      </c>
      <c r="M243" s="1">
        <v>85.2</v>
      </c>
      <c r="N243" s="1">
        <v>236</v>
      </c>
      <c r="O243" s="1">
        <v>35.299999999999997</v>
      </c>
      <c r="P243" s="1">
        <v>366</v>
      </c>
      <c r="Q243" s="1">
        <v>39</v>
      </c>
    </row>
    <row r="244" spans="1:17" x14ac:dyDescent="0.25">
      <c r="A244" s="1">
        <v>243</v>
      </c>
      <c r="B244" s="1" t="s">
        <v>346</v>
      </c>
      <c r="C244" s="1" t="s">
        <v>314</v>
      </c>
      <c r="D244" s="1" t="s">
        <v>315</v>
      </c>
      <c r="E244" s="1">
        <v>67.5</v>
      </c>
      <c r="F244" s="1">
        <v>98</v>
      </c>
      <c r="G244" s="1">
        <v>93.4</v>
      </c>
      <c r="H244" s="1">
        <v>41</v>
      </c>
      <c r="I244" s="1">
        <v>6.1</v>
      </c>
      <c r="J244" s="1" t="s">
        <v>45</v>
      </c>
      <c r="K244" s="1">
        <v>7.2</v>
      </c>
      <c r="L244" s="1" t="s">
        <v>45</v>
      </c>
      <c r="M244" s="1">
        <v>58.6</v>
      </c>
      <c r="N244" s="1">
        <v>583</v>
      </c>
      <c r="O244" s="1">
        <v>36.299999999999997</v>
      </c>
      <c r="P244" s="1">
        <v>357</v>
      </c>
      <c r="Q244" s="1">
        <v>38.9</v>
      </c>
    </row>
    <row r="245" spans="1:17" x14ac:dyDescent="0.25">
      <c r="A245" s="1">
        <v>244</v>
      </c>
      <c r="B245" s="1" t="s">
        <v>347</v>
      </c>
      <c r="C245" s="1" t="s">
        <v>218</v>
      </c>
      <c r="D245" s="1" t="s">
        <v>219</v>
      </c>
      <c r="E245" s="1">
        <v>56.2</v>
      </c>
      <c r="F245" s="1">
        <v>134</v>
      </c>
      <c r="G245" s="1">
        <v>30.4</v>
      </c>
      <c r="H245" s="1">
        <v>321</v>
      </c>
      <c r="I245" s="1">
        <v>9.3000000000000007</v>
      </c>
      <c r="J245" s="1" t="s">
        <v>45</v>
      </c>
      <c r="K245" s="1">
        <v>11.5</v>
      </c>
      <c r="L245" s="1" t="s">
        <v>45</v>
      </c>
      <c r="M245" s="1">
        <v>93.4</v>
      </c>
      <c r="N245" s="1">
        <v>100</v>
      </c>
      <c r="O245" s="1">
        <v>10.5</v>
      </c>
      <c r="P245" s="1" t="s">
        <v>45</v>
      </c>
      <c r="Q245" s="1">
        <v>38.9</v>
      </c>
    </row>
    <row r="246" spans="1:17" x14ac:dyDescent="0.25">
      <c r="A246" s="1">
        <v>245</v>
      </c>
      <c r="B246" s="1" t="s">
        <v>348</v>
      </c>
      <c r="C246" s="1" t="s">
        <v>22</v>
      </c>
      <c r="D246" s="1" t="s">
        <v>23</v>
      </c>
      <c r="E246" s="1">
        <v>26.6</v>
      </c>
      <c r="F246" s="1">
        <v>321</v>
      </c>
      <c r="G246" s="1">
        <v>44.2</v>
      </c>
      <c r="H246" s="1">
        <v>216</v>
      </c>
      <c r="I246" s="1">
        <v>61.5</v>
      </c>
      <c r="J246" s="1">
        <v>247</v>
      </c>
      <c r="K246" s="1">
        <v>23.5</v>
      </c>
      <c r="L246" s="1">
        <v>540</v>
      </c>
      <c r="M246" s="1">
        <v>74.8</v>
      </c>
      <c r="N246" s="1">
        <v>402</v>
      </c>
      <c r="O246" s="1">
        <v>74.8</v>
      </c>
      <c r="P246" s="1">
        <v>120</v>
      </c>
      <c r="Q246" s="1">
        <v>38.9</v>
      </c>
    </row>
    <row r="247" spans="1:17" x14ac:dyDescent="0.25">
      <c r="A247" s="1">
        <v>246</v>
      </c>
      <c r="B247" s="1" t="s">
        <v>349</v>
      </c>
      <c r="C247" s="1" t="s">
        <v>73</v>
      </c>
      <c r="D247" s="1" t="s">
        <v>74</v>
      </c>
      <c r="E247" s="1">
        <v>38.6</v>
      </c>
      <c r="F247" s="1">
        <v>220</v>
      </c>
      <c r="G247" s="1">
        <v>69</v>
      </c>
      <c r="H247" s="1">
        <v>99</v>
      </c>
      <c r="I247" s="1">
        <v>6.1</v>
      </c>
      <c r="J247" s="1" t="s">
        <v>45</v>
      </c>
      <c r="K247" s="1">
        <v>70.3</v>
      </c>
      <c r="L247" s="1">
        <v>256</v>
      </c>
      <c r="M247" s="1">
        <v>77.599999999999994</v>
      </c>
      <c r="N247" s="1">
        <v>353</v>
      </c>
      <c r="O247" s="1">
        <v>74.099999999999994</v>
      </c>
      <c r="P247" s="1">
        <v>122</v>
      </c>
      <c r="Q247" s="1">
        <v>38.799999999999997</v>
      </c>
    </row>
    <row r="248" spans="1:17" x14ac:dyDescent="0.25">
      <c r="A248" s="1">
        <v>247</v>
      </c>
      <c r="B248" s="1" t="s">
        <v>350</v>
      </c>
      <c r="C248" s="1" t="s">
        <v>22</v>
      </c>
      <c r="D248" s="1" t="s">
        <v>23</v>
      </c>
      <c r="E248" s="1">
        <v>2.6</v>
      </c>
      <c r="F248" s="1" t="s">
        <v>158</v>
      </c>
      <c r="G248" s="1">
        <v>3.7</v>
      </c>
      <c r="H248" s="1" t="s">
        <v>158</v>
      </c>
      <c r="I248" s="1">
        <v>85.5</v>
      </c>
      <c r="J248" s="1">
        <v>108</v>
      </c>
      <c r="M248" s="1">
        <v>42.2</v>
      </c>
      <c r="N248" s="1" t="s">
        <v>45</v>
      </c>
      <c r="O248" s="1">
        <v>24.1</v>
      </c>
      <c r="P248" s="1">
        <v>505</v>
      </c>
      <c r="Q248" s="1">
        <v>38.799999999999997</v>
      </c>
    </row>
    <row r="249" spans="1:17" x14ac:dyDescent="0.25">
      <c r="A249" s="1">
        <v>248</v>
      </c>
      <c r="B249" s="1" t="s">
        <v>351</v>
      </c>
      <c r="C249" s="1" t="s">
        <v>331</v>
      </c>
      <c r="D249" s="1" t="s">
        <v>332</v>
      </c>
      <c r="E249" s="1">
        <v>47.5</v>
      </c>
      <c r="F249" s="1">
        <v>168</v>
      </c>
      <c r="G249" s="1">
        <v>62.4</v>
      </c>
      <c r="H249" s="1">
        <v>120</v>
      </c>
      <c r="I249" s="1">
        <v>44.9</v>
      </c>
      <c r="J249" s="1">
        <v>344</v>
      </c>
      <c r="K249" s="1">
        <v>72.7</v>
      </c>
      <c r="L249" s="1">
        <v>248</v>
      </c>
      <c r="M249" s="1">
        <v>40.299999999999997</v>
      </c>
      <c r="N249" s="1" t="s">
        <v>45</v>
      </c>
      <c r="O249" s="1">
        <v>35.799999999999997</v>
      </c>
      <c r="P249" s="1">
        <v>360</v>
      </c>
      <c r="Q249" s="1">
        <v>38.700000000000003</v>
      </c>
    </row>
    <row r="250" spans="1:17" x14ac:dyDescent="0.25">
      <c r="A250" s="1">
        <v>249</v>
      </c>
      <c r="B250" s="1" t="s">
        <v>352</v>
      </c>
      <c r="C250" s="1" t="s">
        <v>62</v>
      </c>
      <c r="D250" s="1" t="s">
        <v>63</v>
      </c>
      <c r="E250" s="1">
        <v>34.700000000000003</v>
      </c>
      <c r="F250" s="1">
        <v>244</v>
      </c>
      <c r="G250" s="1">
        <v>6.8</v>
      </c>
      <c r="H250" s="1" t="s">
        <v>158</v>
      </c>
      <c r="I250" s="1">
        <v>11.9</v>
      </c>
      <c r="J250" s="1" t="s">
        <v>45</v>
      </c>
      <c r="K250" s="1">
        <v>21</v>
      </c>
      <c r="L250" s="1">
        <v>571</v>
      </c>
      <c r="M250" s="1">
        <v>99.4</v>
      </c>
      <c r="N250" s="1">
        <v>7</v>
      </c>
      <c r="O250" s="1">
        <v>2.5</v>
      </c>
      <c r="P250" s="1" t="s">
        <v>45</v>
      </c>
      <c r="Q250" s="1">
        <v>38.700000000000003</v>
      </c>
    </row>
    <row r="251" spans="1:17" x14ac:dyDescent="0.25">
      <c r="A251" s="1">
        <v>250</v>
      </c>
      <c r="B251" s="1" t="s">
        <v>353</v>
      </c>
      <c r="C251" s="1" t="s">
        <v>241</v>
      </c>
      <c r="D251" s="1" t="s">
        <v>242</v>
      </c>
      <c r="E251" s="1">
        <v>38</v>
      </c>
      <c r="F251" s="1">
        <v>222</v>
      </c>
      <c r="G251" s="1">
        <v>58.3</v>
      </c>
      <c r="H251" s="1">
        <v>134</v>
      </c>
      <c r="I251" s="1">
        <v>27.6</v>
      </c>
      <c r="J251" s="1">
        <v>550</v>
      </c>
      <c r="K251" s="1">
        <v>2.8</v>
      </c>
      <c r="L251" s="1" t="s">
        <v>45</v>
      </c>
      <c r="M251" s="1">
        <v>41.4</v>
      </c>
      <c r="N251" s="1" t="s">
        <v>45</v>
      </c>
      <c r="O251" s="1">
        <v>76.099999999999994</v>
      </c>
      <c r="P251" s="1">
        <v>118</v>
      </c>
      <c r="Q251" s="1">
        <v>38.6</v>
      </c>
    </row>
    <row r="252" spans="1:17" x14ac:dyDescent="0.25">
      <c r="A252" s="1">
        <v>251</v>
      </c>
      <c r="B252" s="1" t="s">
        <v>354</v>
      </c>
      <c r="C252" s="1" t="s">
        <v>130</v>
      </c>
      <c r="D252" s="1" t="s">
        <v>131</v>
      </c>
      <c r="E252" s="1">
        <v>22.7</v>
      </c>
      <c r="F252" s="1">
        <v>366</v>
      </c>
      <c r="G252" s="1">
        <v>16.100000000000001</v>
      </c>
      <c r="H252" s="1" t="s">
        <v>158</v>
      </c>
      <c r="I252" s="1">
        <v>76.2</v>
      </c>
      <c r="J252" s="1">
        <v>156</v>
      </c>
      <c r="K252" s="1">
        <v>92.1</v>
      </c>
      <c r="L252" s="1">
        <v>163</v>
      </c>
      <c r="M252" s="1">
        <v>90.8</v>
      </c>
      <c r="N252" s="1">
        <v>143</v>
      </c>
      <c r="O252" s="1">
        <v>52</v>
      </c>
      <c r="P252" s="1">
        <v>237</v>
      </c>
      <c r="Q252" s="1">
        <v>38.5</v>
      </c>
    </row>
    <row r="253" spans="1:17" x14ac:dyDescent="0.25">
      <c r="A253" s="1">
        <v>252</v>
      </c>
      <c r="B253" s="1" t="s">
        <v>355</v>
      </c>
      <c r="C253" s="1" t="s">
        <v>356</v>
      </c>
      <c r="D253" s="1" t="s">
        <v>357</v>
      </c>
      <c r="E253" s="1">
        <v>27.2</v>
      </c>
      <c r="F253" s="1">
        <v>312</v>
      </c>
      <c r="G253" s="1">
        <v>40.700000000000003</v>
      </c>
      <c r="H253" s="1">
        <v>228</v>
      </c>
      <c r="I253" s="1">
        <v>62.1</v>
      </c>
      <c r="J253" s="1">
        <v>246</v>
      </c>
      <c r="K253" s="1">
        <v>74.900000000000006</v>
      </c>
      <c r="L253" s="1">
        <v>237</v>
      </c>
      <c r="M253" s="1">
        <v>73.8</v>
      </c>
      <c r="N253" s="1">
        <v>414</v>
      </c>
      <c r="O253" s="1">
        <v>99</v>
      </c>
      <c r="P253" s="1">
        <v>22</v>
      </c>
      <c r="Q253" s="1">
        <v>38.4</v>
      </c>
    </row>
    <row r="254" spans="1:17" x14ac:dyDescent="0.25">
      <c r="A254" s="1">
        <v>253</v>
      </c>
      <c r="B254" s="1" t="s">
        <v>358</v>
      </c>
      <c r="C254" s="1" t="s">
        <v>22</v>
      </c>
      <c r="D254" s="1" t="s">
        <v>23</v>
      </c>
      <c r="E254" s="1">
        <v>40.700000000000003</v>
      </c>
      <c r="F254" s="1">
        <v>204</v>
      </c>
      <c r="G254" s="1">
        <v>16.8</v>
      </c>
      <c r="H254" s="1" t="s">
        <v>158</v>
      </c>
      <c r="I254" s="1">
        <v>13.7</v>
      </c>
      <c r="J254" s="1" t="s">
        <v>45</v>
      </c>
      <c r="K254" s="1">
        <v>65.2</v>
      </c>
      <c r="L254" s="1">
        <v>283</v>
      </c>
      <c r="M254" s="1">
        <v>81.099999999999994</v>
      </c>
      <c r="N254" s="1">
        <v>301</v>
      </c>
      <c r="O254" s="1">
        <v>50.9</v>
      </c>
      <c r="P254" s="1">
        <v>244</v>
      </c>
      <c r="Q254" s="1">
        <v>38.299999999999997</v>
      </c>
    </row>
    <row r="255" spans="1:17" x14ac:dyDescent="0.25">
      <c r="A255" s="1">
        <v>254</v>
      </c>
      <c r="B255" s="1" t="s">
        <v>359</v>
      </c>
      <c r="C255" s="1" t="s">
        <v>265</v>
      </c>
      <c r="D255" s="1" t="s">
        <v>266</v>
      </c>
      <c r="E255" s="1">
        <v>29.4</v>
      </c>
      <c r="F255" s="1">
        <v>291</v>
      </c>
      <c r="G255" s="1">
        <v>66.400000000000006</v>
      </c>
      <c r="H255" s="1">
        <v>109</v>
      </c>
      <c r="I255" s="1">
        <v>59.7</v>
      </c>
      <c r="J255" s="1">
        <v>263</v>
      </c>
      <c r="K255" s="1">
        <v>22.4</v>
      </c>
      <c r="L255" s="1">
        <v>552</v>
      </c>
      <c r="M255" s="1">
        <v>74.599999999999994</v>
      </c>
      <c r="N255" s="1">
        <v>405</v>
      </c>
      <c r="O255" s="1">
        <v>28.8</v>
      </c>
      <c r="P255" s="1">
        <v>439</v>
      </c>
      <c r="Q255" s="1">
        <v>38.299999999999997</v>
      </c>
    </row>
    <row r="256" spans="1:17" x14ac:dyDescent="0.25">
      <c r="A256" s="1">
        <v>255</v>
      </c>
      <c r="B256" s="1" t="s">
        <v>360</v>
      </c>
      <c r="C256" s="1" t="s">
        <v>22</v>
      </c>
      <c r="D256" s="1" t="s">
        <v>23</v>
      </c>
      <c r="E256" s="1">
        <v>35.200000000000003</v>
      </c>
      <c r="F256" s="1">
        <v>240</v>
      </c>
      <c r="G256" s="1">
        <v>37.5</v>
      </c>
      <c r="H256" s="1">
        <v>254</v>
      </c>
      <c r="I256" s="1">
        <v>60.7</v>
      </c>
      <c r="J256" s="1">
        <v>253</v>
      </c>
      <c r="K256" s="1">
        <v>6.7</v>
      </c>
      <c r="L256" s="1" t="s">
        <v>45</v>
      </c>
      <c r="M256" s="1">
        <v>84.9</v>
      </c>
      <c r="N256" s="1">
        <v>242</v>
      </c>
      <c r="O256" s="1">
        <v>81.5</v>
      </c>
      <c r="P256" s="1">
        <v>99</v>
      </c>
      <c r="Q256" s="1">
        <v>38.299999999999997</v>
      </c>
    </row>
    <row r="257" spans="1:17" x14ac:dyDescent="0.25">
      <c r="A257" s="1">
        <v>256</v>
      </c>
      <c r="B257" s="1" t="s">
        <v>361</v>
      </c>
      <c r="C257" s="1" t="s">
        <v>25</v>
      </c>
      <c r="D257" s="1" t="s">
        <v>26</v>
      </c>
      <c r="E257" s="1">
        <v>29.9</v>
      </c>
      <c r="F257" s="1">
        <v>289</v>
      </c>
      <c r="G257" s="1">
        <v>65.900000000000006</v>
      </c>
      <c r="H257" s="1">
        <v>111</v>
      </c>
      <c r="I257" s="1">
        <v>22.2</v>
      </c>
      <c r="J257" s="1" t="s">
        <v>45</v>
      </c>
      <c r="K257" s="1">
        <v>84.3</v>
      </c>
      <c r="L257" s="1">
        <v>205</v>
      </c>
      <c r="M257" s="1">
        <v>88.2</v>
      </c>
      <c r="N257" s="1">
        <v>195</v>
      </c>
      <c r="O257" s="1">
        <v>25.6</v>
      </c>
      <c r="P257" s="1">
        <v>481</v>
      </c>
      <c r="Q257" s="1">
        <v>38.1</v>
      </c>
    </row>
    <row r="258" spans="1:17" x14ac:dyDescent="0.25">
      <c r="A258" s="1">
        <v>257</v>
      </c>
      <c r="B258" s="1" t="s">
        <v>362</v>
      </c>
      <c r="C258" s="1" t="s">
        <v>322</v>
      </c>
      <c r="D258" s="1" t="s">
        <v>323</v>
      </c>
      <c r="E258" s="1">
        <v>40.5</v>
      </c>
      <c r="F258" s="1">
        <v>208</v>
      </c>
      <c r="G258" s="1">
        <v>42.7</v>
      </c>
      <c r="H258" s="1">
        <v>222</v>
      </c>
      <c r="I258" s="1">
        <v>79.3</v>
      </c>
      <c r="J258" s="1">
        <v>142</v>
      </c>
      <c r="K258" s="1">
        <v>5.7</v>
      </c>
      <c r="L258" s="1" t="s">
        <v>45</v>
      </c>
      <c r="M258" s="1">
        <v>59.2</v>
      </c>
      <c r="N258" s="1">
        <v>579</v>
      </c>
      <c r="O258" s="1">
        <v>8.3000000000000007</v>
      </c>
      <c r="P258" s="1" t="s">
        <v>45</v>
      </c>
      <c r="Q258" s="1">
        <v>38.1</v>
      </c>
    </row>
    <row r="259" spans="1:17" x14ac:dyDescent="0.25">
      <c r="A259" s="1">
        <v>258</v>
      </c>
      <c r="B259" s="1" t="s">
        <v>363</v>
      </c>
      <c r="C259" s="1" t="s">
        <v>364</v>
      </c>
      <c r="D259" s="1" t="s">
        <v>365</v>
      </c>
      <c r="E259" s="1">
        <v>19.100000000000001</v>
      </c>
      <c r="F259" s="1">
        <v>451</v>
      </c>
      <c r="G259" s="1">
        <v>9.8000000000000007</v>
      </c>
      <c r="H259" s="1" t="s">
        <v>158</v>
      </c>
      <c r="I259" s="1">
        <v>96.5</v>
      </c>
      <c r="J259" s="1">
        <v>56</v>
      </c>
      <c r="K259" s="1">
        <v>100</v>
      </c>
      <c r="L259" s="1">
        <v>43</v>
      </c>
      <c r="M259" s="1">
        <v>36.4</v>
      </c>
      <c r="N259" s="1" t="s">
        <v>45</v>
      </c>
      <c r="O259" s="1">
        <v>1</v>
      </c>
      <c r="P259" s="1" t="s">
        <v>45</v>
      </c>
      <c r="Q259" s="1">
        <v>38.1</v>
      </c>
    </row>
    <row r="260" spans="1:17" x14ac:dyDescent="0.25">
      <c r="A260" s="1">
        <v>259</v>
      </c>
      <c r="B260" s="1" t="s">
        <v>366</v>
      </c>
      <c r="C260" s="1" t="s">
        <v>62</v>
      </c>
      <c r="D260" s="1" t="s">
        <v>63</v>
      </c>
      <c r="E260" s="1">
        <v>18.7</v>
      </c>
      <c r="F260" s="1">
        <v>456</v>
      </c>
      <c r="G260" s="1">
        <v>31.9</v>
      </c>
      <c r="H260" s="1">
        <v>307</v>
      </c>
      <c r="I260" s="1">
        <v>93.6</v>
      </c>
      <c r="J260" s="1">
        <v>67</v>
      </c>
      <c r="K260" s="1">
        <v>56.8</v>
      </c>
      <c r="L260" s="1">
        <v>324</v>
      </c>
      <c r="M260" s="1">
        <v>26.3</v>
      </c>
      <c r="N260" s="1" t="s">
        <v>45</v>
      </c>
      <c r="O260" s="1">
        <v>92.6</v>
      </c>
      <c r="P260" s="1">
        <v>55</v>
      </c>
      <c r="Q260" s="1">
        <v>38</v>
      </c>
    </row>
    <row r="261" spans="1:17" x14ac:dyDescent="0.25">
      <c r="A261" s="1">
        <v>260</v>
      </c>
      <c r="B261" s="1" t="s">
        <v>367</v>
      </c>
      <c r="C261" s="1" t="s">
        <v>127</v>
      </c>
      <c r="D261" s="1" t="s">
        <v>128</v>
      </c>
      <c r="E261" s="1">
        <v>27.3</v>
      </c>
      <c r="F261" s="1">
        <v>308</v>
      </c>
      <c r="G261" s="1">
        <v>15.9</v>
      </c>
      <c r="H261" s="1" t="s">
        <v>158</v>
      </c>
      <c r="I261" s="1">
        <v>94</v>
      </c>
      <c r="J261" s="1">
        <v>65</v>
      </c>
      <c r="K261" s="1">
        <v>7.3</v>
      </c>
      <c r="L261" s="1" t="s">
        <v>45</v>
      </c>
      <c r="M261" s="1">
        <v>52.3</v>
      </c>
      <c r="N261" s="1" t="s">
        <v>45</v>
      </c>
      <c r="O261" s="1">
        <v>24.9</v>
      </c>
      <c r="P261" s="1">
        <v>491</v>
      </c>
      <c r="Q261" s="1">
        <v>37.9</v>
      </c>
    </row>
    <row r="262" spans="1:17" x14ac:dyDescent="0.25">
      <c r="A262" s="1">
        <v>261</v>
      </c>
      <c r="B262" s="1" t="s">
        <v>368</v>
      </c>
      <c r="C262" s="1" t="s">
        <v>319</v>
      </c>
      <c r="D262" s="1" t="s">
        <v>320</v>
      </c>
      <c r="E262" s="1">
        <v>32.700000000000003</v>
      </c>
      <c r="F262" s="1">
        <v>258</v>
      </c>
      <c r="G262" s="1">
        <v>19.2</v>
      </c>
      <c r="H262" s="1">
        <v>479</v>
      </c>
      <c r="I262" s="1">
        <v>4.2</v>
      </c>
      <c r="J262" s="1" t="s">
        <v>45</v>
      </c>
      <c r="K262" s="1">
        <v>34</v>
      </c>
      <c r="L262" s="1">
        <v>448</v>
      </c>
      <c r="M262" s="1">
        <v>81.900000000000006</v>
      </c>
      <c r="N262" s="1">
        <v>292</v>
      </c>
      <c r="O262" s="1">
        <v>90.7</v>
      </c>
      <c r="P262" s="1">
        <v>66</v>
      </c>
      <c r="Q262" s="1">
        <v>37.9</v>
      </c>
    </row>
    <row r="263" spans="1:17" x14ac:dyDescent="0.25">
      <c r="A263" s="1">
        <v>262</v>
      </c>
      <c r="B263" s="1" t="s">
        <v>369</v>
      </c>
      <c r="C263" s="1" t="s">
        <v>41</v>
      </c>
      <c r="D263" s="1" t="s">
        <v>1648</v>
      </c>
      <c r="E263" s="1">
        <v>36.299999999999997</v>
      </c>
      <c r="F263" s="1">
        <v>235</v>
      </c>
      <c r="G263" s="1">
        <v>6.4</v>
      </c>
      <c r="H263" s="1" t="s">
        <v>158</v>
      </c>
      <c r="I263" s="1">
        <v>27.7</v>
      </c>
      <c r="J263" s="1">
        <v>546</v>
      </c>
      <c r="K263" s="1">
        <v>7.9</v>
      </c>
      <c r="L263" s="1" t="s">
        <v>45</v>
      </c>
      <c r="M263" s="1">
        <v>69.8</v>
      </c>
      <c r="N263" s="1">
        <v>462</v>
      </c>
      <c r="O263" s="1">
        <v>17.5</v>
      </c>
      <c r="P263" s="1" t="s">
        <v>45</v>
      </c>
      <c r="Q263" s="1">
        <v>37.799999999999997</v>
      </c>
    </row>
    <row r="264" spans="1:17" x14ac:dyDescent="0.25">
      <c r="A264" s="1">
        <v>263</v>
      </c>
      <c r="B264" s="1" t="s">
        <v>370</v>
      </c>
      <c r="C264" s="1" t="s">
        <v>22</v>
      </c>
      <c r="D264" s="1" t="s">
        <v>23</v>
      </c>
      <c r="E264" s="1">
        <v>39.6</v>
      </c>
      <c r="F264" s="1">
        <v>216</v>
      </c>
      <c r="G264" s="1">
        <v>22.4</v>
      </c>
      <c r="H264" s="1">
        <v>420</v>
      </c>
      <c r="I264" s="1">
        <v>67.599999999999994</v>
      </c>
      <c r="J264" s="1">
        <v>201</v>
      </c>
      <c r="K264" s="1">
        <v>20.5</v>
      </c>
      <c r="L264" s="1">
        <v>576</v>
      </c>
      <c r="M264" s="1">
        <v>97</v>
      </c>
      <c r="N264" s="1">
        <v>38</v>
      </c>
      <c r="O264" s="1">
        <v>40.700000000000003</v>
      </c>
      <c r="P264" s="1">
        <v>321</v>
      </c>
      <c r="Q264" s="1">
        <v>37.799999999999997</v>
      </c>
    </row>
    <row r="265" spans="1:17" x14ac:dyDescent="0.25">
      <c r="A265" s="1">
        <v>264</v>
      </c>
      <c r="B265" s="1" t="s">
        <v>371</v>
      </c>
      <c r="C265" s="1" t="s">
        <v>241</v>
      </c>
      <c r="D265" s="1" t="s">
        <v>242</v>
      </c>
      <c r="E265" s="1">
        <v>32.6</v>
      </c>
      <c r="F265" s="1">
        <v>259</v>
      </c>
      <c r="G265" s="1">
        <v>49.3</v>
      </c>
      <c r="H265" s="1">
        <v>179</v>
      </c>
      <c r="I265" s="1">
        <v>17.399999999999999</v>
      </c>
      <c r="J265" s="1" t="s">
        <v>45</v>
      </c>
      <c r="K265" s="1">
        <v>2.2999999999999998</v>
      </c>
      <c r="L265" s="1" t="s">
        <v>45</v>
      </c>
      <c r="M265" s="1">
        <v>25.9</v>
      </c>
      <c r="N265" s="1" t="s">
        <v>45</v>
      </c>
      <c r="O265" s="1">
        <v>73.8</v>
      </c>
      <c r="P265" s="1">
        <v>124</v>
      </c>
      <c r="Q265" s="1">
        <v>37.6</v>
      </c>
    </row>
    <row r="266" spans="1:17" x14ac:dyDescent="0.25">
      <c r="A266" s="1">
        <v>265</v>
      </c>
      <c r="B266" s="1" t="s">
        <v>372</v>
      </c>
      <c r="C266" s="1" t="s">
        <v>127</v>
      </c>
      <c r="D266" s="1" t="s">
        <v>128</v>
      </c>
      <c r="E266" s="1">
        <v>22.9</v>
      </c>
      <c r="F266" s="1">
        <v>364</v>
      </c>
      <c r="G266" s="1">
        <v>11.2</v>
      </c>
      <c r="H266" s="1" t="s">
        <v>158</v>
      </c>
      <c r="I266" s="1">
        <v>99.6</v>
      </c>
      <c r="J266" s="1">
        <v>32</v>
      </c>
      <c r="K266" s="1">
        <v>25.1</v>
      </c>
      <c r="L266" s="1">
        <v>524</v>
      </c>
      <c r="M266" s="1">
        <v>68.599999999999994</v>
      </c>
      <c r="N266" s="1">
        <v>472</v>
      </c>
      <c r="O266" s="1">
        <v>4.0999999999999996</v>
      </c>
      <c r="P266" s="1" t="s">
        <v>45</v>
      </c>
      <c r="Q266" s="1">
        <v>37.6</v>
      </c>
    </row>
    <row r="267" spans="1:17" x14ac:dyDescent="0.25">
      <c r="A267" s="1">
        <v>266</v>
      </c>
      <c r="B267" s="1" t="s">
        <v>373</v>
      </c>
      <c r="C267" s="1" t="s">
        <v>70</v>
      </c>
      <c r="D267" s="1" t="s">
        <v>71</v>
      </c>
      <c r="E267" s="1">
        <v>27.6</v>
      </c>
      <c r="F267" s="1">
        <v>306</v>
      </c>
      <c r="G267" s="1">
        <v>30.7</v>
      </c>
      <c r="H267" s="1">
        <v>318</v>
      </c>
      <c r="I267" s="1">
        <v>4.7</v>
      </c>
      <c r="J267" s="1" t="s">
        <v>45</v>
      </c>
      <c r="K267" s="1">
        <v>97.8</v>
      </c>
      <c r="L267" s="1">
        <v>114</v>
      </c>
      <c r="M267" s="1">
        <v>85.3</v>
      </c>
      <c r="N267" s="1">
        <v>235</v>
      </c>
      <c r="O267" s="1">
        <v>28.8</v>
      </c>
      <c r="P267" s="1">
        <v>437</v>
      </c>
      <c r="Q267" s="1">
        <v>37.5</v>
      </c>
    </row>
    <row r="268" spans="1:17" x14ac:dyDescent="0.25">
      <c r="A268" s="1">
        <v>267</v>
      </c>
      <c r="B268" s="1" t="s">
        <v>374</v>
      </c>
      <c r="C268" s="1" t="s">
        <v>127</v>
      </c>
      <c r="D268" s="1" t="s">
        <v>128</v>
      </c>
      <c r="E268" s="1">
        <v>19.7</v>
      </c>
      <c r="F268" s="1">
        <v>435</v>
      </c>
      <c r="G268" s="1">
        <v>22.5</v>
      </c>
      <c r="H268" s="1">
        <v>419</v>
      </c>
      <c r="I268" s="1">
        <v>97.9</v>
      </c>
      <c r="J268" s="1">
        <v>49</v>
      </c>
      <c r="K268" s="1">
        <v>32.700000000000003</v>
      </c>
      <c r="L268" s="1">
        <v>455</v>
      </c>
      <c r="M268" s="1">
        <v>43.1</v>
      </c>
      <c r="N268" s="1" t="s">
        <v>45</v>
      </c>
      <c r="O268" s="1">
        <v>45.6</v>
      </c>
      <c r="P268" s="1">
        <v>277</v>
      </c>
      <c r="Q268" s="1">
        <v>37.299999999999997</v>
      </c>
    </row>
    <row r="269" spans="1:17" x14ac:dyDescent="0.25">
      <c r="A269" s="1">
        <v>268</v>
      </c>
      <c r="B269" s="1" t="s">
        <v>375</v>
      </c>
      <c r="C269" s="1" t="s">
        <v>22</v>
      </c>
      <c r="D269" s="1" t="s">
        <v>23</v>
      </c>
      <c r="E269" s="1">
        <v>37.6</v>
      </c>
      <c r="F269" s="1">
        <v>224</v>
      </c>
      <c r="G269" s="1">
        <v>35.6</v>
      </c>
      <c r="H269" s="1">
        <v>276</v>
      </c>
      <c r="I269" s="1">
        <v>51.3</v>
      </c>
      <c r="J269" s="1">
        <v>306</v>
      </c>
      <c r="K269" s="1">
        <v>22.4</v>
      </c>
      <c r="L269" s="1">
        <v>553</v>
      </c>
      <c r="M269" s="1">
        <v>90.8</v>
      </c>
      <c r="N269" s="1">
        <v>144</v>
      </c>
      <c r="O269" s="1">
        <v>15.5</v>
      </c>
      <c r="P269" s="1" t="s">
        <v>45</v>
      </c>
      <c r="Q269" s="1">
        <v>37.299999999999997</v>
      </c>
    </row>
    <row r="270" spans="1:17" x14ac:dyDescent="0.25">
      <c r="A270" s="1">
        <v>269</v>
      </c>
      <c r="B270" s="1" t="s">
        <v>376</v>
      </c>
      <c r="C270" s="1" t="s">
        <v>41</v>
      </c>
      <c r="D270" s="1" t="s">
        <v>1648</v>
      </c>
      <c r="E270" s="1">
        <v>34.4</v>
      </c>
      <c r="F270" s="1">
        <v>246</v>
      </c>
      <c r="G270" s="1">
        <v>32.5</v>
      </c>
      <c r="H270" s="1">
        <v>300</v>
      </c>
      <c r="I270" s="1">
        <v>52.6</v>
      </c>
      <c r="J270" s="1">
        <v>298</v>
      </c>
      <c r="K270" s="1">
        <v>2.9</v>
      </c>
      <c r="L270" s="1" t="s">
        <v>45</v>
      </c>
      <c r="M270" s="1">
        <v>75.7</v>
      </c>
      <c r="N270" s="1">
        <v>377</v>
      </c>
      <c r="O270" s="1">
        <v>17.7</v>
      </c>
      <c r="P270" s="1" t="s">
        <v>45</v>
      </c>
      <c r="Q270" s="1">
        <v>37.299999999999997</v>
      </c>
    </row>
    <row r="271" spans="1:17" x14ac:dyDescent="0.25">
      <c r="A271" s="1">
        <v>270</v>
      </c>
      <c r="B271" s="1" t="s">
        <v>377</v>
      </c>
      <c r="C271" s="1" t="s">
        <v>241</v>
      </c>
      <c r="D271" s="1" t="s">
        <v>242</v>
      </c>
      <c r="E271" s="1">
        <v>30.2</v>
      </c>
      <c r="F271" s="1">
        <v>285</v>
      </c>
      <c r="G271" s="1">
        <v>48.3</v>
      </c>
      <c r="H271" s="1">
        <v>185</v>
      </c>
      <c r="I271" s="1">
        <v>13</v>
      </c>
      <c r="J271" s="1" t="s">
        <v>45</v>
      </c>
      <c r="K271" s="1">
        <v>3.7</v>
      </c>
      <c r="L271" s="1" t="s">
        <v>45</v>
      </c>
      <c r="M271" s="1">
        <v>52.4</v>
      </c>
      <c r="N271" s="1" t="s">
        <v>45</v>
      </c>
      <c r="O271" s="1">
        <v>65.599999999999994</v>
      </c>
      <c r="P271" s="1">
        <v>166</v>
      </c>
      <c r="Q271" s="1">
        <v>37.200000000000003</v>
      </c>
    </row>
    <row r="272" spans="1:17" x14ac:dyDescent="0.25">
      <c r="A272" s="1">
        <v>271</v>
      </c>
      <c r="B272" s="1" t="s">
        <v>378</v>
      </c>
      <c r="C272" s="1" t="s">
        <v>67</v>
      </c>
      <c r="D272" s="1" t="s">
        <v>68</v>
      </c>
      <c r="E272" s="1">
        <v>24.9</v>
      </c>
      <c r="F272" s="1">
        <v>344</v>
      </c>
      <c r="G272" s="1">
        <v>39</v>
      </c>
      <c r="H272" s="1">
        <v>239</v>
      </c>
      <c r="I272" s="1">
        <v>85.7</v>
      </c>
      <c r="J272" s="1">
        <v>107</v>
      </c>
      <c r="K272" s="1">
        <v>15.3</v>
      </c>
      <c r="L272" s="1" t="s">
        <v>45</v>
      </c>
      <c r="M272" s="1">
        <v>63.1</v>
      </c>
      <c r="N272" s="1">
        <v>530</v>
      </c>
      <c r="O272" s="1">
        <v>10.199999999999999</v>
      </c>
      <c r="P272" s="1" t="s">
        <v>45</v>
      </c>
      <c r="Q272" s="1">
        <v>37.200000000000003</v>
      </c>
    </row>
    <row r="273" spans="1:17" x14ac:dyDescent="0.25">
      <c r="A273" s="1">
        <v>272</v>
      </c>
      <c r="B273" s="1" t="s">
        <v>379</v>
      </c>
      <c r="C273" s="1" t="s">
        <v>163</v>
      </c>
      <c r="D273" s="1" t="s">
        <v>164</v>
      </c>
      <c r="E273" s="1">
        <v>26.4</v>
      </c>
      <c r="F273" s="1">
        <v>322</v>
      </c>
      <c r="G273" s="1">
        <v>31.6</v>
      </c>
      <c r="H273" s="1">
        <v>313</v>
      </c>
      <c r="I273" s="1">
        <v>70.7</v>
      </c>
      <c r="J273" s="1">
        <v>183</v>
      </c>
      <c r="K273" s="1">
        <v>91.3</v>
      </c>
      <c r="L273" s="1">
        <v>165</v>
      </c>
      <c r="M273" s="1">
        <v>75.7</v>
      </c>
      <c r="N273" s="1">
        <v>376</v>
      </c>
      <c r="O273" s="1">
        <v>39.299999999999997</v>
      </c>
      <c r="P273" s="1">
        <v>332</v>
      </c>
      <c r="Q273" s="1">
        <v>37.200000000000003</v>
      </c>
    </row>
    <row r="274" spans="1:17" x14ac:dyDescent="0.25">
      <c r="A274" s="1">
        <v>273</v>
      </c>
      <c r="B274" s="1" t="s">
        <v>380</v>
      </c>
      <c r="C274" s="1" t="s">
        <v>127</v>
      </c>
      <c r="D274" s="1" t="s">
        <v>128</v>
      </c>
      <c r="E274" s="1">
        <v>41.8</v>
      </c>
      <c r="F274" s="1">
        <v>198</v>
      </c>
      <c r="G274" s="1">
        <v>28.8</v>
      </c>
      <c r="H274" s="1">
        <v>337</v>
      </c>
      <c r="I274" s="1">
        <v>68.5</v>
      </c>
      <c r="J274" s="1">
        <v>197</v>
      </c>
      <c r="K274" s="1">
        <v>5.9</v>
      </c>
      <c r="L274" s="1" t="s">
        <v>45</v>
      </c>
      <c r="M274" s="1">
        <v>80.7</v>
      </c>
      <c r="N274" s="1">
        <v>312</v>
      </c>
      <c r="O274" s="1">
        <v>78.900000000000006</v>
      </c>
      <c r="P274" s="1">
        <v>112</v>
      </c>
      <c r="Q274" s="1">
        <v>37.200000000000003</v>
      </c>
    </row>
    <row r="275" spans="1:17" x14ac:dyDescent="0.25">
      <c r="A275" s="1">
        <v>274</v>
      </c>
      <c r="B275" s="1" t="s">
        <v>381</v>
      </c>
      <c r="C275" s="1" t="s">
        <v>382</v>
      </c>
      <c r="D275" s="1" t="s">
        <v>383</v>
      </c>
      <c r="E275" s="1">
        <v>40.700000000000003</v>
      </c>
      <c r="F275" s="1">
        <v>206</v>
      </c>
      <c r="G275" s="1">
        <v>23.8</v>
      </c>
      <c r="H275" s="1">
        <v>404</v>
      </c>
      <c r="I275" s="1">
        <v>12.8</v>
      </c>
      <c r="J275" s="1" t="s">
        <v>45</v>
      </c>
      <c r="K275" s="1">
        <v>7.4</v>
      </c>
      <c r="L275" s="1" t="s">
        <v>45</v>
      </c>
      <c r="M275" s="1">
        <v>96.9</v>
      </c>
      <c r="N275" s="1">
        <v>41</v>
      </c>
      <c r="O275" s="1">
        <v>55.4</v>
      </c>
      <c r="P275" s="1">
        <v>211</v>
      </c>
      <c r="Q275" s="1">
        <v>37.1</v>
      </c>
    </row>
    <row r="276" spans="1:17" x14ac:dyDescent="0.25">
      <c r="A276" s="1">
        <v>275</v>
      </c>
      <c r="B276" s="1" t="s">
        <v>384</v>
      </c>
      <c r="C276" s="1" t="s">
        <v>93</v>
      </c>
      <c r="D276" s="1" t="s">
        <v>94</v>
      </c>
      <c r="E276" s="1">
        <v>20.8</v>
      </c>
      <c r="F276" s="1">
        <v>400</v>
      </c>
      <c r="G276" s="1">
        <v>38.799999999999997</v>
      </c>
      <c r="H276" s="1">
        <v>241</v>
      </c>
      <c r="I276" s="1">
        <v>6.1</v>
      </c>
      <c r="J276" s="1" t="s">
        <v>45</v>
      </c>
      <c r="K276" s="1">
        <v>63.6</v>
      </c>
      <c r="L276" s="1">
        <v>295</v>
      </c>
      <c r="M276" s="1">
        <v>82.2</v>
      </c>
      <c r="N276" s="1">
        <v>285</v>
      </c>
      <c r="O276" s="1">
        <v>37.5</v>
      </c>
      <c r="P276" s="1">
        <v>346</v>
      </c>
      <c r="Q276" s="1">
        <v>36.9</v>
      </c>
    </row>
    <row r="277" spans="1:17" x14ac:dyDescent="0.25">
      <c r="A277" s="1">
        <v>276</v>
      </c>
      <c r="B277" s="1" t="s">
        <v>385</v>
      </c>
      <c r="C277" s="1" t="s">
        <v>147</v>
      </c>
      <c r="D277" s="1" t="s">
        <v>148</v>
      </c>
      <c r="E277" s="1">
        <v>44.8</v>
      </c>
      <c r="F277" s="1">
        <v>183</v>
      </c>
      <c r="G277" s="1">
        <v>30.1</v>
      </c>
      <c r="H277" s="1">
        <v>324</v>
      </c>
      <c r="I277" s="1">
        <v>10.5</v>
      </c>
      <c r="J277" s="1" t="s">
        <v>45</v>
      </c>
      <c r="K277" s="1">
        <v>99.4</v>
      </c>
      <c r="L277" s="1">
        <v>82</v>
      </c>
      <c r="M277" s="1">
        <v>69.7</v>
      </c>
      <c r="N277" s="1">
        <v>463</v>
      </c>
      <c r="O277" s="1">
        <v>63.6</v>
      </c>
      <c r="P277" s="1">
        <v>175</v>
      </c>
      <c r="Q277" s="1">
        <v>36.9</v>
      </c>
    </row>
    <row r="278" spans="1:17" x14ac:dyDescent="0.25">
      <c r="A278" s="1">
        <v>277</v>
      </c>
      <c r="B278" s="1" t="s">
        <v>386</v>
      </c>
      <c r="C278" s="1" t="s">
        <v>231</v>
      </c>
      <c r="D278" s="1" t="s">
        <v>232</v>
      </c>
      <c r="E278" s="1">
        <v>25.1</v>
      </c>
      <c r="F278" s="1">
        <v>338</v>
      </c>
      <c r="G278" s="1">
        <v>37.799999999999997</v>
      </c>
      <c r="H278" s="1">
        <v>249</v>
      </c>
      <c r="I278" s="1">
        <v>98.8</v>
      </c>
      <c r="J278" s="1">
        <v>42</v>
      </c>
      <c r="K278" s="1">
        <v>48.8</v>
      </c>
      <c r="L278" s="1">
        <v>358</v>
      </c>
      <c r="M278" s="1">
        <v>14.3</v>
      </c>
      <c r="N278" s="1" t="s">
        <v>45</v>
      </c>
      <c r="O278" s="1">
        <v>11.4</v>
      </c>
      <c r="P278" s="1" t="s">
        <v>45</v>
      </c>
      <c r="Q278" s="1">
        <v>36.799999999999997</v>
      </c>
    </row>
    <row r="279" spans="1:17" x14ac:dyDescent="0.25">
      <c r="A279" s="1">
        <v>278</v>
      </c>
      <c r="B279" s="1" t="s">
        <v>387</v>
      </c>
      <c r="C279" s="1" t="s">
        <v>104</v>
      </c>
      <c r="D279" s="1" t="s">
        <v>105</v>
      </c>
      <c r="E279" s="1">
        <v>21.8</v>
      </c>
      <c r="F279" s="1">
        <v>379</v>
      </c>
      <c r="G279" s="1">
        <v>22.1</v>
      </c>
      <c r="H279" s="1">
        <v>428</v>
      </c>
      <c r="I279" s="1">
        <v>14.9</v>
      </c>
      <c r="J279" s="1" t="s">
        <v>45</v>
      </c>
      <c r="K279" s="1">
        <v>98.9</v>
      </c>
      <c r="L279" s="1">
        <v>97</v>
      </c>
      <c r="M279" s="1">
        <v>80.8</v>
      </c>
      <c r="N279" s="1">
        <v>311</v>
      </c>
      <c r="O279" s="1">
        <v>68.3</v>
      </c>
      <c r="P279" s="1">
        <v>148</v>
      </c>
      <c r="Q279" s="1">
        <v>36.700000000000003</v>
      </c>
    </row>
    <row r="280" spans="1:17" x14ac:dyDescent="0.25">
      <c r="A280" s="1">
        <v>279</v>
      </c>
      <c r="B280" s="1" t="s">
        <v>388</v>
      </c>
      <c r="C280" s="1" t="s">
        <v>25</v>
      </c>
      <c r="D280" s="1" t="s">
        <v>26</v>
      </c>
      <c r="E280" s="1">
        <v>22.2</v>
      </c>
      <c r="F280" s="1">
        <v>375</v>
      </c>
      <c r="G280" s="1">
        <v>14.9</v>
      </c>
      <c r="H280" s="1" t="s">
        <v>158</v>
      </c>
      <c r="I280" s="1">
        <v>44.6</v>
      </c>
      <c r="J280" s="1">
        <v>346</v>
      </c>
      <c r="K280" s="1">
        <v>82.9</v>
      </c>
      <c r="L280" s="1">
        <v>209</v>
      </c>
      <c r="M280" s="1">
        <v>85.7</v>
      </c>
      <c r="N280" s="1">
        <v>232</v>
      </c>
      <c r="O280" s="1">
        <v>15.5</v>
      </c>
      <c r="P280" s="1" t="s">
        <v>45</v>
      </c>
      <c r="Q280" s="1">
        <v>36.6</v>
      </c>
    </row>
    <row r="281" spans="1:17" x14ac:dyDescent="0.25">
      <c r="A281" s="1">
        <v>280</v>
      </c>
      <c r="B281" s="1" t="s">
        <v>389</v>
      </c>
      <c r="C281" s="1" t="s">
        <v>130</v>
      </c>
      <c r="D281" s="1" t="s">
        <v>131</v>
      </c>
      <c r="E281" s="1">
        <v>22.7</v>
      </c>
      <c r="F281" s="1">
        <v>368</v>
      </c>
      <c r="G281" s="1">
        <v>12.6</v>
      </c>
      <c r="H281" s="1" t="s">
        <v>158</v>
      </c>
      <c r="I281" s="1">
        <v>55.2</v>
      </c>
      <c r="J281" s="1">
        <v>283</v>
      </c>
      <c r="K281" s="1">
        <v>85.3</v>
      </c>
      <c r="L281" s="1">
        <v>198</v>
      </c>
      <c r="M281" s="1">
        <v>93.4</v>
      </c>
      <c r="N281" s="1">
        <v>99</v>
      </c>
      <c r="O281" s="1">
        <v>49.9</v>
      </c>
      <c r="P281" s="1">
        <v>251</v>
      </c>
      <c r="Q281" s="1">
        <v>36.5</v>
      </c>
    </row>
    <row r="282" spans="1:17" x14ac:dyDescent="0.25">
      <c r="A282" s="1">
        <v>281</v>
      </c>
      <c r="B282" s="1" t="s">
        <v>390</v>
      </c>
      <c r="C282" s="1" t="s">
        <v>22</v>
      </c>
      <c r="D282" s="1" t="s">
        <v>23</v>
      </c>
      <c r="E282" s="1">
        <v>31.2</v>
      </c>
      <c r="F282" s="1">
        <v>270</v>
      </c>
      <c r="G282" s="1">
        <v>44.6</v>
      </c>
      <c r="H282" s="1">
        <v>213</v>
      </c>
      <c r="I282" s="1">
        <v>55.4</v>
      </c>
      <c r="J282" s="1">
        <v>281</v>
      </c>
      <c r="K282" s="1">
        <v>10.5</v>
      </c>
      <c r="L282" s="1" t="s">
        <v>45</v>
      </c>
      <c r="M282" s="1">
        <v>57.9</v>
      </c>
      <c r="N282" s="1">
        <v>594</v>
      </c>
      <c r="O282" s="1">
        <v>96</v>
      </c>
      <c r="P282" s="1">
        <v>41</v>
      </c>
      <c r="Q282" s="1">
        <v>36.299999999999997</v>
      </c>
    </row>
    <row r="283" spans="1:17" x14ac:dyDescent="0.25">
      <c r="A283" s="1">
        <v>282</v>
      </c>
      <c r="B283" s="1" t="s">
        <v>391</v>
      </c>
      <c r="C283" s="1" t="s">
        <v>25</v>
      </c>
      <c r="D283" s="1" t="s">
        <v>26</v>
      </c>
      <c r="E283" s="1">
        <v>14.9</v>
      </c>
      <c r="F283" s="1" t="s">
        <v>158</v>
      </c>
      <c r="G283" s="1">
        <v>29.6</v>
      </c>
      <c r="H283" s="1">
        <v>327</v>
      </c>
      <c r="I283" s="1">
        <v>21.3</v>
      </c>
      <c r="J283" s="1" t="s">
        <v>45</v>
      </c>
      <c r="K283" s="1">
        <v>100</v>
      </c>
      <c r="L283" s="1">
        <v>62</v>
      </c>
      <c r="M283" s="1">
        <v>64.3</v>
      </c>
      <c r="N283" s="1">
        <v>519</v>
      </c>
      <c r="O283" s="1">
        <v>31.9</v>
      </c>
      <c r="P283" s="1">
        <v>394</v>
      </c>
      <c r="Q283" s="1">
        <v>36.299999999999997</v>
      </c>
    </row>
    <row r="284" spans="1:17" x14ac:dyDescent="0.25">
      <c r="A284" s="1">
        <v>283</v>
      </c>
      <c r="B284" s="1" t="s">
        <v>392</v>
      </c>
      <c r="C284" s="1" t="s">
        <v>53</v>
      </c>
      <c r="D284" s="1" t="s">
        <v>54</v>
      </c>
      <c r="E284" s="1">
        <v>17</v>
      </c>
      <c r="F284" s="1">
        <v>495</v>
      </c>
      <c r="G284" s="1">
        <v>12.8</v>
      </c>
      <c r="H284" s="1" t="s">
        <v>158</v>
      </c>
      <c r="I284" s="1">
        <v>50.9</v>
      </c>
      <c r="J284" s="1">
        <v>310</v>
      </c>
      <c r="K284" s="1">
        <v>98</v>
      </c>
      <c r="L284" s="1">
        <v>112</v>
      </c>
      <c r="M284" s="1">
        <v>30.4</v>
      </c>
      <c r="N284" s="1" t="s">
        <v>45</v>
      </c>
      <c r="O284" s="1">
        <v>26.9</v>
      </c>
      <c r="P284" s="1">
        <v>463</v>
      </c>
      <c r="Q284" s="1">
        <v>36.299999999999997</v>
      </c>
    </row>
    <row r="285" spans="1:17" x14ac:dyDescent="0.25">
      <c r="A285" s="1">
        <v>284</v>
      </c>
      <c r="B285" s="1" t="s">
        <v>393</v>
      </c>
      <c r="C285" s="1" t="s">
        <v>234</v>
      </c>
      <c r="D285" s="1" t="s">
        <v>235</v>
      </c>
      <c r="E285" s="1">
        <v>13.5</v>
      </c>
      <c r="F285" s="1" t="s">
        <v>158</v>
      </c>
      <c r="G285" s="1">
        <v>7.6</v>
      </c>
      <c r="H285" s="1" t="s">
        <v>158</v>
      </c>
      <c r="I285" s="1">
        <v>99.1</v>
      </c>
      <c r="J285" s="1">
        <v>39</v>
      </c>
      <c r="K285" s="1">
        <v>75.599999999999994</v>
      </c>
      <c r="L285" s="1">
        <v>234</v>
      </c>
      <c r="M285" s="1">
        <v>59.7</v>
      </c>
      <c r="N285" s="1">
        <v>573</v>
      </c>
      <c r="O285" s="1">
        <v>40.700000000000003</v>
      </c>
      <c r="P285" s="1">
        <v>323</v>
      </c>
      <c r="Q285" s="1">
        <v>36.1</v>
      </c>
    </row>
    <row r="286" spans="1:17" x14ac:dyDescent="0.25">
      <c r="A286" s="1">
        <v>285</v>
      </c>
      <c r="B286" s="1" t="s">
        <v>394</v>
      </c>
      <c r="C286" s="1" t="s">
        <v>120</v>
      </c>
      <c r="D286" s="1" t="s">
        <v>121</v>
      </c>
      <c r="E286" s="1">
        <v>21.5</v>
      </c>
      <c r="F286" s="1">
        <v>387</v>
      </c>
      <c r="G286" s="1">
        <v>80</v>
      </c>
      <c r="H286" s="1">
        <v>70</v>
      </c>
      <c r="I286" s="1">
        <v>55.1</v>
      </c>
      <c r="J286" s="1">
        <v>284</v>
      </c>
      <c r="K286" s="1">
        <v>42.4</v>
      </c>
      <c r="L286" s="1">
        <v>395</v>
      </c>
      <c r="M286" s="1">
        <v>34.9</v>
      </c>
      <c r="N286" s="1" t="s">
        <v>45</v>
      </c>
      <c r="O286" s="1">
        <v>28</v>
      </c>
      <c r="P286" s="1">
        <v>450</v>
      </c>
      <c r="Q286" s="1">
        <v>36.1</v>
      </c>
    </row>
    <row r="287" spans="1:17" x14ac:dyDescent="0.25">
      <c r="A287" s="1">
        <v>286</v>
      </c>
      <c r="B287" s="1" t="s">
        <v>395</v>
      </c>
      <c r="C287" s="1" t="s">
        <v>120</v>
      </c>
      <c r="D287" s="1" t="s">
        <v>121</v>
      </c>
      <c r="E287" s="1">
        <v>20.5</v>
      </c>
      <c r="F287" s="1">
        <v>407</v>
      </c>
      <c r="G287" s="1">
        <v>54.9</v>
      </c>
      <c r="H287" s="1">
        <v>151</v>
      </c>
      <c r="I287" s="1">
        <v>67.099999999999994</v>
      </c>
      <c r="J287" s="1">
        <v>207</v>
      </c>
      <c r="K287" s="1">
        <v>72.5</v>
      </c>
      <c r="L287" s="1">
        <v>249</v>
      </c>
      <c r="M287" s="1">
        <v>21.4</v>
      </c>
      <c r="N287" s="1" t="s">
        <v>45</v>
      </c>
      <c r="O287" s="1">
        <v>74.3</v>
      </c>
      <c r="P287" s="1">
        <v>121</v>
      </c>
      <c r="Q287" s="1">
        <v>36.1</v>
      </c>
    </row>
    <row r="288" spans="1:17" x14ac:dyDescent="0.25">
      <c r="A288" s="1">
        <v>287</v>
      </c>
      <c r="B288" s="1" t="s">
        <v>396</v>
      </c>
      <c r="C288" s="1" t="s">
        <v>147</v>
      </c>
      <c r="D288" s="1" t="s">
        <v>148</v>
      </c>
      <c r="E288" s="1">
        <v>38.9</v>
      </c>
      <c r="F288" s="1">
        <v>218</v>
      </c>
      <c r="G288" s="1">
        <v>39.6</v>
      </c>
      <c r="H288" s="1">
        <v>237</v>
      </c>
      <c r="I288" s="1">
        <v>11.3</v>
      </c>
      <c r="J288" s="1" t="s">
        <v>45</v>
      </c>
      <c r="K288" s="1">
        <v>98.5</v>
      </c>
      <c r="L288" s="1">
        <v>106</v>
      </c>
      <c r="M288" s="1">
        <v>67.599999999999994</v>
      </c>
      <c r="N288" s="1">
        <v>486</v>
      </c>
      <c r="O288" s="1">
        <v>54</v>
      </c>
      <c r="P288" s="1">
        <v>225</v>
      </c>
      <c r="Q288" s="1">
        <v>36.200000000000003</v>
      </c>
    </row>
    <row r="289" spans="1:17" x14ac:dyDescent="0.25">
      <c r="A289" s="1">
        <v>288</v>
      </c>
      <c r="B289" s="1" t="s">
        <v>397</v>
      </c>
      <c r="C289" s="1" t="s">
        <v>398</v>
      </c>
      <c r="D289" s="1" t="s">
        <v>399</v>
      </c>
      <c r="E289" s="1">
        <v>48.9</v>
      </c>
      <c r="F289" s="1">
        <v>162</v>
      </c>
      <c r="G289" s="1">
        <v>63.3</v>
      </c>
      <c r="H289" s="1">
        <v>117</v>
      </c>
      <c r="I289" s="1">
        <v>38.4</v>
      </c>
      <c r="J289" s="1">
        <v>402</v>
      </c>
      <c r="K289" s="1">
        <v>8.6</v>
      </c>
      <c r="L289" s="1" t="s">
        <v>45</v>
      </c>
      <c r="M289" s="1">
        <v>78</v>
      </c>
      <c r="N289" s="1">
        <v>346</v>
      </c>
      <c r="O289" s="1">
        <v>59.3</v>
      </c>
      <c r="P289" s="1">
        <v>191</v>
      </c>
      <c r="Q289" s="1">
        <v>36.1</v>
      </c>
    </row>
    <row r="290" spans="1:17" x14ac:dyDescent="0.25">
      <c r="A290" s="1">
        <v>289</v>
      </c>
      <c r="B290" s="1" t="s">
        <v>400</v>
      </c>
      <c r="C290" s="1" t="s">
        <v>401</v>
      </c>
      <c r="D290" s="1" t="s">
        <v>402</v>
      </c>
      <c r="E290" s="1">
        <v>24.2</v>
      </c>
      <c r="F290" s="1">
        <v>350</v>
      </c>
      <c r="G290" s="1">
        <v>39.700000000000003</v>
      </c>
      <c r="H290" s="1">
        <v>236</v>
      </c>
      <c r="I290" s="1">
        <v>96.8</v>
      </c>
      <c r="J290" s="1">
        <v>54</v>
      </c>
      <c r="K290" s="1">
        <v>3.4</v>
      </c>
      <c r="L290" s="1" t="s">
        <v>45</v>
      </c>
      <c r="M290" s="1">
        <v>46.2</v>
      </c>
      <c r="N290" s="1" t="s">
        <v>45</v>
      </c>
      <c r="O290" s="1">
        <v>29.9</v>
      </c>
      <c r="P290" s="1">
        <v>417</v>
      </c>
      <c r="Q290" s="1">
        <v>36</v>
      </c>
    </row>
    <row r="291" spans="1:17" x14ac:dyDescent="0.25">
      <c r="A291" s="1">
        <v>290</v>
      </c>
      <c r="B291" s="1" t="s">
        <v>403</v>
      </c>
      <c r="C291" s="1" t="s">
        <v>404</v>
      </c>
      <c r="D291" s="1" t="s">
        <v>405</v>
      </c>
      <c r="E291" s="1">
        <v>45.3</v>
      </c>
      <c r="F291" s="1">
        <v>181</v>
      </c>
      <c r="G291" s="1">
        <v>34.9</v>
      </c>
      <c r="H291" s="1">
        <v>280</v>
      </c>
      <c r="I291" s="1">
        <v>41.3</v>
      </c>
      <c r="J291" s="1">
        <v>378</v>
      </c>
      <c r="K291" s="1">
        <v>23.9</v>
      </c>
      <c r="L291" s="1">
        <v>532</v>
      </c>
      <c r="M291" s="1">
        <v>96</v>
      </c>
      <c r="N291" s="1">
        <v>59</v>
      </c>
      <c r="O291" s="1">
        <v>41.5</v>
      </c>
      <c r="P291" s="1">
        <v>314</v>
      </c>
      <c r="Q291" s="1">
        <v>36</v>
      </c>
    </row>
    <row r="292" spans="1:17" x14ac:dyDescent="0.25">
      <c r="A292" s="1">
        <v>291</v>
      </c>
      <c r="B292" s="1" t="s">
        <v>406</v>
      </c>
      <c r="C292" s="1" t="s">
        <v>67</v>
      </c>
      <c r="D292" s="1" t="s">
        <v>68</v>
      </c>
      <c r="E292" s="1">
        <v>14.5</v>
      </c>
      <c r="F292" s="1" t="s">
        <v>158</v>
      </c>
      <c r="G292" s="1">
        <v>6.6</v>
      </c>
      <c r="H292" s="1" t="s">
        <v>158</v>
      </c>
      <c r="I292" s="1">
        <v>39.200000000000003</v>
      </c>
      <c r="J292" s="1">
        <v>397</v>
      </c>
      <c r="K292" s="1">
        <v>22.1</v>
      </c>
      <c r="L292" s="1">
        <v>557</v>
      </c>
      <c r="M292" s="1">
        <v>34.5</v>
      </c>
      <c r="N292" s="1" t="s">
        <v>45</v>
      </c>
      <c r="O292" s="1">
        <v>13.7</v>
      </c>
      <c r="P292" s="1" t="s">
        <v>45</v>
      </c>
      <c r="Q292" s="1">
        <v>36</v>
      </c>
    </row>
    <row r="293" spans="1:17" x14ac:dyDescent="0.25">
      <c r="A293" s="1">
        <v>292</v>
      </c>
      <c r="B293" s="1" t="s">
        <v>407</v>
      </c>
      <c r="C293" s="1" t="s">
        <v>180</v>
      </c>
      <c r="D293" s="1" t="s">
        <v>181</v>
      </c>
      <c r="E293" s="1">
        <v>28.8</v>
      </c>
      <c r="F293" s="1">
        <v>297</v>
      </c>
      <c r="G293" s="1">
        <v>32.1</v>
      </c>
      <c r="H293" s="1">
        <v>305</v>
      </c>
      <c r="I293" s="1">
        <v>60.3</v>
      </c>
      <c r="J293" s="1">
        <v>259</v>
      </c>
      <c r="K293" s="1">
        <v>27.3</v>
      </c>
      <c r="L293" s="1">
        <v>505</v>
      </c>
      <c r="M293" s="1">
        <v>88.4</v>
      </c>
      <c r="N293" s="1">
        <v>192</v>
      </c>
      <c r="O293" s="1">
        <v>28.3</v>
      </c>
      <c r="P293" s="1">
        <v>447</v>
      </c>
      <c r="Q293" s="1">
        <v>35.799999999999997</v>
      </c>
    </row>
    <row r="294" spans="1:17" x14ac:dyDescent="0.25">
      <c r="A294" s="1">
        <v>293</v>
      </c>
      <c r="B294" s="1" t="s">
        <v>408</v>
      </c>
      <c r="C294" s="1" t="s">
        <v>147</v>
      </c>
      <c r="D294" s="1" t="s">
        <v>148</v>
      </c>
      <c r="E294" s="1">
        <v>29.3</v>
      </c>
      <c r="F294" s="1">
        <v>292</v>
      </c>
      <c r="G294" s="1">
        <v>19.100000000000001</v>
      </c>
      <c r="H294" s="1">
        <v>481</v>
      </c>
      <c r="I294" s="1">
        <v>37.4</v>
      </c>
      <c r="J294" s="1">
        <v>413</v>
      </c>
      <c r="K294" s="1">
        <v>98.3</v>
      </c>
      <c r="L294" s="1">
        <v>108</v>
      </c>
      <c r="M294" s="1">
        <v>84.1</v>
      </c>
      <c r="N294" s="1">
        <v>258</v>
      </c>
      <c r="O294" s="1">
        <v>32.5</v>
      </c>
      <c r="P294" s="1">
        <v>392</v>
      </c>
      <c r="Q294" s="1">
        <v>35.700000000000003</v>
      </c>
    </row>
    <row r="295" spans="1:17" x14ac:dyDescent="0.25">
      <c r="A295" s="1">
        <v>294</v>
      </c>
      <c r="B295" s="1" t="s">
        <v>409</v>
      </c>
      <c r="C295" s="1" t="s">
        <v>398</v>
      </c>
      <c r="D295" s="1" t="s">
        <v>399</v>
      </c>
      <c r="E295" s="1">
        <v>38</v>
      </c>
      <c r="F295" s="1">
        <v>221</v>
      </c>
      <c r="G295" s="1">
        <v>55.1</v>
      </c>
      <c r="H295" s="1">
        <v>150</v>
      </c>
      <c r="I295" s="1">
        <v>62.6</v>
      </c>
      <c r="J295" s="1">
        <v>240</v>
      </c>
      <c r="K295" s="1">
        <v>5</v>
      </c>
      <c r="L295" s="1" t="s">
        <v>45</v>
      </c>
      <c r="M295" s="1">
        <v>82.8</v>
      </c>
      <c r="N295" s="1">
        <v>274</v>
      </c>
      <c r="O295" s="1">
        <v>33</v>
      </c>
      <c r="P295" s="1">
        <v>384</v>
      </c>
      <c r="Q295" s="1">
        <v>35.6</v>
      </c>
    </row>
    <row r="296" spans="1:17" x14ac:dyDescent="0.25">
      <c r="A296" s="1">
        <v>295</v>
      </c>
      <c r="B296" s="1" t="s">
        <v>410</v>
      </c>
      <c r="C296" s="1" t="s">
        <v>70</v>
      </c>
      <c r="D296" s="1" t="s">
        <v>71</v>
      </c>
      <c r="E296" s="1">
        <v>16.5</v>
      </c>
      <c r="F296" s="1" t="s">
        <v>158</v>
      </c>
      <c r="G296" s="1">
        <v>7.5</v>
      </c>
      <c r="H296" s="1" t="s">
        <v>158</v>
      </c>
      <c r="I296" s="1">
        <v>14.5</v>
      </c>
      <c r="J296" s="1" t="s">
        <v>45</v>
      </c>
      <c r="K296" s="1">
        <v>61.9</v>
      </c>
      <c r="L296" s="1">
        <v>304</v>
      </c>
      <c r="M296" s="1">
        <v>85.5</v>
      </c>
      <c r="N296" s="1">
        <v>234</v>
      </c>
      <c r="O296" s="1">
        <v>23.1</v>
      </c>
      <c r="P296" s="1">
        <v>525</v>
      </c>
      <c r="Q296" s="1">
        <v>35.6</v>
      </c>
    </row>
    <row r="297" spans="1:17" x14ac:dyDescent="0.25">
      <c r="A297" s="1">
        <v>296</v>
      </c>
      <c r="B297" s="1" t="s">
        <v>411</v>
      </c>
      <c r="C297" s="1" t="s">
        <v>127</v>
      </c>
      <c r="D297" s="1" t="s">
        <v>128</v>
      </c>
      <c r="E297" s="1">
        <v>19.7</v>
      </c>
      <c r="F297" s="1">
        <v>434</v>
      </c>
      <c r="G297" s="1">
        <v>33.9</v>
      </c>
      <c r="H297" s="1">
        <v>289</v>
      </c>
      <c r="I297" s="1">
        <v>92.7</v>
      </c>
      <c r="J297" s="1">
        <v>73</v>
      </c>
      <c r="K297" s="1">
        <v>9.6999999999999993</v>
      </c>
      <c r="L297" s="1" t="s">
        <v>45</v>
      </c>
      <c r="M297" s="1">
        <v>79.099999999999994</v>
      </c>
      <c r="N297" s="1">
        <v>332</v>
      </c>
      <c r="O297" s="1">
        <v>8.6999999999999993</v>
      </c>
      <c r="P297" s="1" t="s">
        <v>45</v>
      </c>
      <c r="Q297" s="1">
        <v>35.5</v>
      </c>
    </row>
    <row r="298" spans="1:17" x14ac:dyDescent="0.25">
      <c r="A298" s="1">
        <v>297</v>
      </c>
      <c r="B298" s="1" t="s">
        <v>412</v>
      </c>
      <c r="C298" s="1" t="s">
        <v>70</v>
      </c>
      <c r="D298" s="1" t="s">
        <v>71</v>
      </c>
      <c r="E298" s="1">
        <v>13</v>
      </c>
      <c r="F298" s="1" t="s">
        <v>158</v>
      </c>
      <c r="G298" s="1">
        <v>16.399999999999999</v>
      </c>
      <c r="H298" s="1" t="s">
        <v>158</v>
      </c>
      <c r="I298" s="1">
        <v>12.2</v>
      </c>
      <c r="J298" s="1" t="s">
        <v>45</v>
      </c>
      <c r="K298" s="1">
        <v>97.8</v>
      </c>
      <c r="L298" s="1">
        <v>113</v>
      </c>
      <c r="M298" s="1">
        <v>76.599999999999994</v>
      </c>
      <c r="N298" s="1">
        <v>367</v>
      </c>
      <c r="O298" s="1">
        <v>18.100000000000001</v>
      </c>
      <c r="P298" s="1" t="s">
        <v>45</v>
      </c>
      <c r="Q298" s="1">
        <v>35.4</v>
      </c>
    </row>
    <row r="299" spans="1:17" x14ac:dyDescent="0.25">
      <c r="A299" s="1">
        <v>298</v>
      </c>
      <c r="B299" s="1" t="s">
        <v>413</v>
      </c>
      <c r="C299" s="1" t="s">
        <v>270</v>
      </c>
      <c r="D299" s="1" t="s">
        <v>271</v>
      </c>
      <c r="E299" s="1">
        <v>26.3</v>
      </c>
      <c r="F299" s="1">
        <v>323</v>
      </c>
      <c r="G299" s="1">
        <v>36.6</v>
      </c>
      <c r="H299" s="1">
        <v>263</v>
      </c>
      <c r="I299" s="1">
        <v>59.4</v>
      </c>
      <c r="J299" s="1">
        <v>265</v>
      </c>
      <c r="K299" s="1">
        <v>100</v>
      </c>
      <c r="L299" s="1">
        <v>14</v>
      </c>
      <c r="M299" s="1">
        <v>70.8</v>
      </c>
      <c r="N299" s="1">
        <v>453</v>
      </c>
      <c r="O299" s="1">
        <v>86.8</v>
      </c>
      <c r="P299" s="1">
        <v>81</v>
      </c>
      <c r="Q299" s="1">
        <v>35.4</v>
      </c>
    </row>
    <row r="300" spans="1:17" x14ac:dyDescent="0.25">
      <c r="A300" s="1">
        <v>299</v>
      </c>
      <c r="B300" s="1" t="s">
        <v>414</v>
      </c>
      <c r="C300" s="1" t="s">
        <v>22</v>
      </c>
      <c r="D300" s="1" t="s">
        <v>23</v>
      </c>
      <c r="E300" s="1">
        <v>22.7</v>
      </c>
      <c r="F300" s="1">
        <v>367</v>
      </c>
      <c r="G300" s="1">
        <v>32.1</v>
      </c>
      <c r="H300" s="1">
        <v>303</v>
      </c>
      <c r="I300" s="1">
        <v>70.8</v>
      </c>
      <c r="J300" s="1">
        <v>182</v>
      </c>
      <c r="K300" s="1">
        <v>66.900000000000006</v>
      </c>
      <c r="L300" s="1">
        <v>278</v>
      </c>
      <c r="M300" s="1">
        <v>81.7</v>
      </c>
      <c r="N300" s="1">
        <v>297</v>
      </c>
      <c r="O300" s="1">
        <v>50.3</v>
      </c>
      <c r="P300" s="1">
        <v>247</v>
      </c>
      <c r="Q300" s="1">
        <v>35.4</v>
      </c>
    </row>
    <row r="301" spans="1:17" x14ac:dyDescent="0.25">
      <c r="A301" s="1">
        <v>300</v>
      </c>
      <c r="B301" s="1" t="s">
        <v>415</v>
      </c>
      <c r="C301" s="1" t="s">
        <v>416</v>
      </c>
      <c r="D301" s="1" t="s">
        <v>417</v>
      </c>
      <c r="E301" s="1">
        <v>25.8</v>
      </c>
      <c r="F301" s="1">
        <v>331</v>
      </c>
      <c r="G301" s="1">
        <v>10.7</v>
      </c>
      <c r="H301" s="1" t="s">
        <v>158</v>
      </c>
      <c r="I301" s="1">
        <v>88.9</v>
      </c>
      <c r="J301" s="1">
        <v>91</v>
      </c>
      <c r="K301" s="1">
        <v>40</v>
      </c>
      <c r="L301" s="1">
        <v>405</v>
      </c>
      <c r="M301" s="1">
        <v>88</v>
      </c>
      <c r="N301" s="1">
        <v>197</v>
      </c>
      <c r="O301" s="1">
        <v>79.599999999999994</v>
      </c>
      <c r="P301" s="1">
        <v>107</v>
      </c>
      <c r="Q301" s="1">
        <v>35.4</v>
      </c>
    </row>
    <row r="302" spans="1:17" x14ac:dyDescent="0.25">
      <c r="A302" s="1">
        <v>301</v>
      </c>
      <c r="B302" s="1" t="s">
        <v>418</v>
      </c>
      <c r="C302" s="1" t="s">
        <v>70</v>
      </c>
      <c r="D302" s="1" t="s">
        <v>71</v>
      </c>
      <c r="E302" s="1">
        <v>26.1</v>
      </c>
      <c r="F302" s="1">
        <v>324</v>
      </c>
      <c r="G302" s="1">
        <v>16.600000000000001</v>
      </c>
      <c r="H302" s="1" t="s">
        <v>158</v>
      </c>
      <c r="I302" s="1">
        <v>7.6</v>
      </c>
      <c r="J302" s="1" t="s">
        <v>45</v>
      </c>
      <c r="K302" s="1">
        <v>99.9</v>
      </c>
      <c r="L302" s="1">
        <v>70</v>
      </c>
      <c r="M302" s="1">
        <v>90</v>
      </c>
      <c r="N302" s="1">
        <v>163</v>
      </c>
      <c r="O302" s="1">
        <v>27</v>
      </c>
      <c r="P302" s="1">
        <v>460</v>
      </c>
      <c r="Q302" s="1">
        <v>35.200000000000003</v>
      </c>
    </row>
    <row r="303" spans="1:17" x14ac:dyDescent="0.25">
      <c r="A303" s="1">
        <v>302</v>
      </c>
      <c r="B303" s="1" t="s">
        <v>419</v>
      </c>
      <c r="C303" s="1" t="s">
        <v>62</v>
      </c>
      <c r="D303" s="1" t="s">
        <v>63</v>
      </c>
      <c r="E303" s="1">
        <v>64</v>
      </c>
      <c r="F303" s="1">
        <v>106</v>
      </c>
      <c r="G303" s="1">
        <v>35.700000000000003</v>
      </c>
      <c r="H303" s="1">
        <v>274</v>
      </c>
      <c r="I303" s="1">
        <v>4.7</v>
      </c>
      <c r="J303" s="1" t="s">
        <v>45</v>
      </c>
      <c r="K303" s="1">
        <v>35.5</v>
      </c>
      <c r="L303" s="1">
        <v>437</v>
      </c>
      <c r="M303" s="1">
        <v>73.400000000000006</v>
      </c>
      <c r="N303" s="1">
        <v>420</v>
      </c>
      <c r="O303" s="1">
        <v>32.200000000000003</v>
      </c>
      <c r="P303" s="1">
        <v>393</v>
      </c>
      <c r="Q303" s="1">
        <v>35.200000000000003</v>
      </c>
    </row>
    <row r="304" spans="1:17" x14ac:dyDescent="0.25">
      <c r="A304" s="1">
        <v>303</v>
      </c>
      <c r="B304" s="1" t="s">
        <v>420</v>
      </c>
      <c r="C304" s="1" t="s">
        <v>41</v>
      </c>
      <c r="D304" s="1" t="s">
        <v>1648</v>
      </c>
      <c r="E304" s="1">
        <v>21.8</v>
      </c>
      <c r="F304" s="1">
        <v>380</v>
      </c>
      <c r="G304" s="1">
        <v>50.7</v>
      </c>
      <c r="H304" s="1">
        <v>165</v>
      </c>
      <c r="I304" s="1">
        <v>22.2</v>
      </c>
      <c r="J304" s="1" t="s">
        <v>45</v>
      </c>
      <c r="K304" s="1">
        <v>6.7</v>
      </c>
      <c r="L304" s="1" t="s">
        <v>45</v>
      </c>
      <c r="M304" s="1">
        <v>74.400000000000006</v>
      </c>
      <c r="N304" s="1">
        <v>407</v>
      </c>
      <c r="O304" s="1">
        <v>29</v>
      </c>
      <c r="P304" s="1">
        <v>434</v>
      </c>
      <c r="Q304" s="1">
        <v>35.1</v>
      </c>
    </row>
    <row r="305" spans="1:17" x14ac:dyDescent="0.25">
      <c r="A305" s="1">
        <v>304</v>
      </c>
      <c r="B305" s="1" t="s">
        <v>421</v>
      </c>
      <c r="C305" s="1" t="s">
        <v>163</v>
      </c>
      <c r="D305" s="1" t="s">
        <v>164</v>
      </c>
      <c r="E305" s="1">
        <v>29</v>
      </c>
      <c r="F305" s="1">
        <v>295</v>
      </c>
      <c r="G305" s="1">
        <v>38.1</v>
      </c>
      <c r="H305" s="1">
        <v>246</v>
      </c>
      <c r="I305" s="1">
        <v>36.700000000000003</v>
      </c>
      <c r="J305" s="1">
        <v>424</v>
      </c>
      <c r="K305" s="1">
        <v>94.6</v>
      </c>
      <c r="L305" s="1">
        <v>143</v>
      </c>
      <c r="M305" s="1">
        <v>76.3</v>
      </c>
      <c r="N305" s="1">
        <v>370</v>
      </c>
      <c r="O305" s="1">
        <v>32.799999999999997</v>
      </c>
      <c r="P305" s="1">
        <v>386</v>
      </c>
      <c r="Q305" s="1">
        <v>35</v>
      </c>
    </row>
    <row r="306" spans="1:17" x14ac:dyDescent="0.25">
      <c r="A306" s="1">
        <v>305</v>
      </c>
      <c r="B306" s="1" t="s">
        <v>422</v>
      </c>
      <c r="C306" s="1" t="s">
        <v>423</v>
      </c>
      <c r="D306" s="1" t="s">
        <v>424</v>
      </c>
      <c r="E306" s="1">
        <v>9.5</v>
      </c>
      <c r="F306" s="1" t="s">
        <v>158</v>
      </c>
      <c r="G306" s="1">
        <v>9.8000000000000007</v>
      </c>
      <c r="H306" s="1" t="s">
        <v>158</v>
      </c>
      <c r="I306" s="1">
        <v>16.399999999999999</v>
      </c>
      <c r="J306" s="1" t="s">
        <v>45</v>
      </c>
      <c r="K306" s="1">
        <v>100</v>
      </c>
      <c r="L306" s="1">
        <v>21</v>
      </c>
      <c r="M306" s="1">
        <v>49.2</v>
      </c>
      <c r="N306" s="1" t="s">
        <v>45</v>
      </c>
      <c r="O306" s="1">
        <v>73.8</v>
      </c>
      <c r="P306" s="1">
        <v>123</v>
      </c>
      <c r="Q306" s="1">
        <v>34.9</v>
      </c>
    </row>
    <row r="307" spans="1:17" x14ac:dyDescent="0.25">
      <c r="A307" s="1">
        <v>306</v>
      </c>
      <c r="B307" s="1" t="s">
        <v>425</v>
      </c>
      <c r="C307" s="1" t="s">
        <v>25</v>
      </c>
      <c r="D307" s="1" t="s">
        <v>26</v>
      </c>
      <c r="E307" s="1">
        <v>20.399999999999999</v>
      </c>
      <c r="F307" s="1">
        <v>413</v>
      </c>
      <c r="G307" s="1">
        <v>28.1</v>
      </c>
      <c r="H307" s="1">
        <v>345</v>
      </c>
      <c r="I307" s="1">
        <v>21.5</v>
      </c>
      <c r="J307" s="1" t="s">
        <v>45</v>
      </c>
      <c r="K307" s="1">
        <v>97.7</v>
      </c>
      <c r="L307" s="1">
        <v>116</v>
      </c>
      <c r="M307" s="1">
        <v>82.1</v>
      </c>
      <c r="N307" s="1">
        <v>287</v>
      </c>
      <c r="O307" s="1">
        <v>21</v>
      </c>
      <c r="P307" s="1">
        <v>568</v>
      </c>
      <c r="Q307" s="1">
        <v>34.700000000000003</v>
      </c>
    </row>
    <row r="308" spans="1:17" x14ac:dyDescent="0.25">
      <c r="A308" s="1">
        <v>307</v>
      </c>
      <c r="B308" s="1" t="s">
        <v>426</v>
      </c>
      <c r="C308" s="1" t="s">
        <v>41</v>
      </c>
      <c r="D308" s="1" t="s">
        <v>1648</v>
      </c>
      <c r="E308" s="1">
        <v>21.3</v>
      </c>
      <c r="F308" s="1">
        <v>391</v>
      </c>
      <c r="G308" s="1">
        <v>40.200000000000003</v>
      </c>
      <c r="H308" s="1">
        <v>232</v>
      </c>
      <c r="I308" s="1">
        <v>10.5</v>
      </c>
      <c r="J308" s="1" t="s">
        <v>45</v>
      </c>
      <c r="K308" s="1">
        <v>6.2</v>
      </c>
      <c r="L308" s="1" t="s">
        <v>45</v>
      </c>
      <c r="M308" s="1">
        <v>75</v>
      </c>
      <c r="N308" s="1">
        <v>394</v>
      </c>
      <c r="O308" s="1">
        <v>20.5</v>
      </c>
      <c r="P308" s="1">
        <v>577</v>
      </c>
      <c r="Q308" s="1">
        <v>34.6</v>
      </c>
    </row>
    <row r="309" spans="1:17" x14ac:dyDescent="0.25">
      <c r="A309" s="1">
        <v>308</v>
      </c>
      <c r="B309" s="1" t="s">
        <v>427</v>
      </c>
      <c r="C309" s="1" t="s">
        <v>41</v>
      </c>
      <c r="D309" s="1" t="s">
        <v>1648</v>
      </c>
      <c r="E309" s="1">
        <v>18.3</v>
      </c>
      <c r="F309" s="1">
        <v>469</v>
      </c>
      <c r="G309" s="1">
        <v>4.3</v>
      </c>
      <c r="H309" s="1" t="s">
        <v>158</v>
      </c>
      <c r="I309" s="1">
        <v>31.2</v>
      </c>
      <c r="J309" s="1">
        <v>499</v>
      </c>
      <c r="K309" s="1">
        <v>16.3</v>
      </c>
      <c r="L309" s="1" t="s">
        <v>45</v>
      </c>
      <c r="M309" s="1">
        <v>69.5</v>
      </c>
      <c r="N309" s="1">
        <v>464</v>
      </c>
      <c r="O309" s="1">
        <v>30.6</v>
      </c>
      <c r="P309" s="1">
        <v>409</v>
      </c>
      <c r="Q309" s="1">
        <v>34.4</v>
      </c>
    </row>
    <row r="310" spans="1:17" x14ac:dyDescent="0.25">
      <c r="A310" s="1">
        <v>309</v>
      </c>
      <c r="B310" s="1" t="s">
        <v>428</v>
      </c>
      <c r="C310" s="1" t="s">
        <v>73</v>
      </c>
      <c r="D310" s="1" t="s">
        <v>74</v>
      </c>
      <c r="E310" s="1">
        <v>18.5</v>
      </c>
      <c r="F310" s="1">
        <v>465</v>
      </c>
      <c r="G310" s="1">
        <v>21.2</v>
      </c>
      <c r="H310" s="1">
        <v>436</v>
      </c>
      <c r="I310" s="1">
        <v>14.2</v>
      </c>
      <c r="J310" s="1" t="s">
        <v>45</v>
      </c>
      <c r="K310" s="1">
        <v>100</v>
      </c>
      <c r="L310" s="1">
        <v>61</v>
      </c>
      <c r="M310" s="1">
        <v>81.7</v>
      </c>
      <c r="N310" s="1">
        <v>296</v>
      </c>
      <c r="O310" s="1">
        <v>18.399999999999999</v>
      </c>
      <c r="P310" s="1" t="s">
        <v>45</v>
      </c>
      <c r="Q310" s="1">
        <v>34.299999999999997</v>
      </c>
    </row>
    <row r="311" spans="1:17" x14ac:dyDescent="0.25">
      <c r="A311" s="1">
        <v>310</v>
      </c>
      <c r="B311" s="1" t="s">
        <v>429</v>
      </c>
      <c r="C311" s="1" t="s">
        <v>127</v>
      </c>
      <c r="D311" s="1" t="s">
        <v>128</v>
      </c>
      <c r="E311" s="1">
        <v>26.9</v>
      </c>
      <c r="F311" s="1">
        <v>315</v>
      </c>
      <c r="G311" s="1">
        <v>32.6</v>
      </c>
      <c r="H311" s="1">
        <v>299</v>
      </c>
      <c r="I311" s="1">
        <v>92.6</v>
      </c>
      <c r="J311" s="1">
        <v>74</v>
      </c>
      <c r="K311" s="1">
        <v>7.8</v>
      </c>
      <c r="L311" s="1" t="s">
        <v>45</v>
      </c>
      <c r="M311" s="1">
        <v>70.599999999999994</v>
      </c>
      <c r="N311" s="1">
        <v>455</v>
      </c>
      <c r="O311" s="1">
        <v>25.5</v>
      </c>
      <c r="P311" s="1">
        <v>482</v>
      </c>
      <c r="Q311" s="1">
        <v>34.299999999999997</v>
      </c>
    </row>
    <row r="312" spans="1:17" x14ac:dyDescent="0.25">
      <c r="A312" s="1">
        <v>311</v>
      </c>
      <c r="B312" s="1" t="s">
        <v>430</v>
      </c>
      <c r="C312" s="1" t="s">
        <v>127</v>
      </c>
      <c r="D312" s="1" t="s">
        <v>128</v>
      </c>
      <c r="E312" s="1">
        <v>9.1999999999999993</v>
      </c>
      <c r="F312" s="1" t="s">
        <v>158</v>
      </c>
      <c r="G312" s="1">
        <v>11.3</v>
      </c>
      <c r="H312" s="1" t="s">
        <v>158</v>
      </c>
      <c r="I312" s="1">
        <v>99.2</v>
      </c>
      <c r="J312" s="1">
        <v>38</v>
      </c>
      <c r="K312" s="1">
        <v>52.9</v>
      </c>
      <c r="L312" s="1">
        <v>340</v>
      </c>
      <c r="M312" s="1">
        <v>42.7</v>
      </c>
      <c r="N312" s="1" t="s">
        <v>45</v>
      </c>
      <c r="O312" s="1">
        <v>31.7</v>
      </c>
      <c r="P312" s="1">
        <v>396</v>
      </c>
      <c r="Q312" s="1">
        <v>34.299999999999997</v>
      </c>
    </row>
    <row r="313" spans="1:17" x14ac:dyDescent="0.25">
      <c r="A313" s="1">
        <v>312</v>
      </c>
      <c r="B313" s="1" t="s">
        <v>431</v>
      </c>
      <c r="C313" s="1" t="s">
        <v>234</v>
      </c>
      <c r="D313" s="1" t="s">
        <v>235</v>
      </c>
      <c r="E313" s="1">
        <v>19.8</v>
      </c>
      <c r="F313" s="1">
        <v>429</v>
      </c>
      <c r="G313" s="1">
        <v>5.3</v>
      </c>
      <c r="H313" s="1" t="s">
        <v>158</v>
      </c>
      <c r="I313" s="1">
        <v>65.7</v>
      </c>
      <c r="J313" s="1">
        <v>218</v>
      </c>
      <c r="K313" s="1">
        <v>100</v>
      </c>
      <c r="L313" s="1">
        <v>63</v>
      </c>
      <c r="M313" s="1">
        <v>81</v>
      </c>
      <c r="N313" s="1">
        <v>304</v>
      </c>
      <c r="O313" s="1">
        <v>47.4</v>
      </c>
      <c r="P313" s="1">
        <v>266</v>
      </c>
      <c r="Q313" s="1">
        <v>34.299999999999997</v>
      </c>
    </row>
    <row r="314" spans="1:17" x14ac:dyDescent="0.25">
      <c r="A314" s="1">
        <v>313</v>
      </c>
      <c r="B314" s="1" t="s">
        <v>432</v>
      </c>
      <c r="C314" s="1" t="s">
        <v>22</v>
      </c>
      <c r="D314" s="1" t="s">
        <v>23</v>
      </c>
      <c r="E314" s="1">
        <v>29.2</v>
      </c>
      <c r="F314" s="1">
        <v>293</v>
      </c>
      <c r="G314" s="1">
        <v>23</v>
      </c>
      <c r="H314" s="1">
        <v>415</v>
      </c>
      <c r="I314" s="1">
        <v>11.3</v>
      </c>
      <c r="J314" s="1" t="s">
        <v>45</v>
      </c>
      <c r="K314" s="1">
        <v>63.7</v>
      </c>
      <c r="L314" s="1">
        <v>292</v>
      </c>
      <c r="M314" s="1">
        <v>79</v>
      </c>
      <c r="N314" s="1">
        <v>334</v>
      </c>
      <c r="O314" s="1">
        <v>31.3</v>
      </c>
      <c r="P314" s="1">
        <v>398</v>
      </c>
      <c r="Q314" s="1">
        <v>34.1</v>
      </c>
    </row>
    <row r="315" spans="1:17" x14ac:dyDescent="0.25">
      <c r="A315" s="1">
        <v>314</v>
      </c>
      <c r="B315" s="1" t="s">
        <v>433</v>
      </c>
      <c r="C315" s="1" t="s">
        <v>22</v>
      </c>
      <c r="D315" s="1" t="s">
        <v>23</v>
      </c>
      <c r="E315" s="1">
        <v>18.3</v>
      </c>
      <c r="F315" s="1">
        <v>470</v>
      </c>
      <c r="G315" s="1">
        <v>7.2</v>
      </c>
      <c r="H315" s="1" t="s">
        <v>158</v>
      </c>
      <c r="I315" s="1">
        <v>65.7</v>
      </c>
      <c r="J315" s="1">
        <v>217</v>
      </c>
      <c r="K315" s="1">
        <v>30.1</v>
      </c>
      <c r="L315" s="1">
        <v>475</v>
      </c>
      <c r="M315" s="1">
        <v>77.900000000000006</v>
      </c>
      <c r="N315" s="1">
        <v>349</v>
      </c>
      <c r="O315" s="1">
        <v>83.1</v>
      </c>
      <c r="P315" s="1">
        <v>94</v>
      </c>
      <c r="Q315" s="1">
        <v>34.1</v>
      </c>
    </row>
    <row r="316" spans="1:17" x14ac:dyDescent="0.25">
      <c r="A316" s="1">
        <v>315</v>
      </c>
      <c r="B316" s="1" t="s">
        <v>434</v>
      </c>
      <c r="C316" s="1" t="s">
        <v>57</v>
      </c>
      <c r="D316" s="1" t="s">
        <v>58</v>
      </c>
      <c r="E316" s="1">
        <v>33.9</v>
      </c>
      <c r="F316" s="1">
        <v>252</v>
      </c>
      <c r="G316" s="1">
        <v>17.5</v>
      </c>
      <c r="H316" s="1" t="s">
        <v>158</v>
      </c>
      <c r="I316" s="1">
        <v>63.5</v>
      </c>
      <c r="J316" s="1">
        <v>231</v>
      </c>
      <c r="K316" s="1">
        <v>15</v>
      </c>
      <c r="L316" s="1" t="s">
        <v>45</v>
      </c>
      <c r="M316" s="1">
        <v>61</v>
      </c>
      <c r="N316" s="1">
        <v>557</v>
      </c>
      <c r="O316" s="1">
        <v>13</v>
      </c>
      <c r="P316" s="1" t="s">
        <v>45</v>
      </c>
      <c r="Q316" s="1">
        <v>34.1</v>
      </c>
    </row>
    <row r="317" spans="1:17" x14ac:dyDescent="0.25">
      <c r="A317" s="1">
        <v>316</v>
      </c>
      <c r="B317" s="1" t="s">
        <v>435</v>
      </c>
      <c r="C317" s="1" t="s">
        <v>70</v>
      </c>
      <c r="D317" s="1" t="s">
        <v>71</v>
      </c>
      <c r="E317" s="1">
        <v>20.8</v>
      </c>
      <c r="F317" s="1">
        <v>401</v>
      </c>
      <c r="G317" s="1">
        <v>20.9</v>
      </c>
      <c r="H317" s="1">
        <v>442</v>
      </c>
      <c r="I317" s="1">
        <v>6.4</v>
      </c>
      <c r="J317" s="1" t="s">
        <v>45</v>
      </c>
      <c r="K317" s="1">
        <v>94.5</v>
      </c>
      <c r="L317" s="1">
        <v>144</v>
      </c>
      <c r="M317" s="1">
        <v>81.099999999999994</v>
      </c>
      <c r="N317" s="1">
        <v>302</v>
      </c>
      <c r="O317" s="1">
        <v>11.4</v>
      </c>
      <c r="P317" s="1" t="s">
        <v>45</v>
      </c>
      <c r="Q317" s="1">
        <v>33.9</v>
      </c>
    </row>
    <row r="318" spans="1:17" x14ac:dyDescent="0.25">
      <c r="A318" s="1">
        <v>317</v>
      </c>
      <c r="B318" s="1" t="s">
        <v>436</v>
      </c>
      <c r="C318" s="1" t="s">
        <v>62</v>
      </c>
      <c r="D318" s="1" t="s">
        <v>63</v>
      </c>
      <c r="E318" s="1">
        <v>43.3</v>
      </c>
      <c r="F318" s="1">
        <v>192</v>
      </c>
      <c r="G318" s="1">
        <v>12.5</v>
      </c>
      <c r="H318" s="1" t="s">
        <v>158</v>
      </c>
      <c r="I318" s="1">
        <v>8.3000000000000007</v>
      </c>
      <c r="J318" s="1" t="s">
        <v>45</v>
      </c>
      <c r="K318" s="1">
        <v>25.7</v>
      </c>
      <c r="L318" s="1">
        <v>518</v>
      </c>
      <c r="M318" s="1">
        <v>97.4</v>
      </c>
      <c r="N318" s="1">
        <v>32</v>
      </c>
      <c r="O318" s="1">
        <v>13.3</v>
      </c>
      <c r="P318" s="1" t="s">
        <v>45</v>
      </c>
      <c r="Q318" s="1">
        <v>33.799999999999997</v>
      </c>
    </row>
    <row r="319" spans="1:17" x14ac:dyDescent="0.25">
      <c r="A319" s="1">
        <v>318</v>
      </c>
      <c r="B319" s="1" t="s">
        <v>437</v>
      </c>
      <c r="C319" s="1" t="s">
        <v>22</v>
      </c>
      <c r="D319" s="1" t="s">
        <v>23</v>
      </c>
      <c r="E319" s="1">
        <v>37</v>
      </c>
      <c r="F319" s="1">
        <v>229</v>
      </c>
      <c r="G319" s="1">
        <v>13.5</v>
      </c>
      <c r="H319" s="1" t="s">
        <v>158</v>
      </c>
      <c r="I319" s="1">
        <v>41.8</v>
      </c>
      <c r="J319" s="1">
        <v>372</v>
      </c>
      <c r="K319" s="1">
        <v>30.2</v>
      </c>
      <c r="L319" s="1">
        <v>473</v>
      </c>
      <c r="M319" s="1">
        <v>89.6</v>
      </c>
      <c r="N319" s="1">
        <v>172</v>
      </c>
      <c r="O319" s="1">
        <v>47.2</v>
      </c>
      <c r="P319" s="1">
        <v>267</v>
      </c>
      <c r="Q319" s="1">
        <v>33.799999999999997</v>
      </c>
    </row>
    <row r="320" spans="1:17" x14ac:dyDescent="0.25">
      <c r="A320" s="1">
        <v>319</v>
      </c>
      <c r="B320" s="1" t="s">
        <v>438</v>
      </c>
      <c r="C320" s="1" t="s">
        <v>22</v>
      </c>
      <c r="D320" s="1" t="s">
        <v>23</v>
      </c>
      <c r="E320" s="1">
        <v>42</v>
      </c>
      <c r="F320" s="1">
        <v>197</v>
      </c>
      <c r="G320" s="1">
        <v>31.9</v>
      </c>
      <c r="H320" s="1">
        <v>306</v>
      </c>
      <c r="I320" s="1">
        <v>35.6</v>
      </c>
      <c r="J320" s="1">
        <v>435</v>
      </c>
      <c r="K320" s="1">
        <v>10.1</v>
      </c>
      <c r="L320" s="1" t="s">
        <v>45</v>
      </c>
      <c r="M320" s="1">
        <v>89.8</v>
      </c>
      <c r="N320" s="1">
        <v>167</v>
      </c>
      <c r="O320" s="1">
        <v>41.6</v>
      </c>
      <c r="P320" s="1">
        <v>312</v>
      </c>
      <c r="Q320" s="1">
        <v>33.799999999999997</v>
      </c>
    </row>
    <row r="321" spans="1:17" x14ac:dyDescent="0.25">
      <c r="A321" s="1">
        <v>320</v>
      </c>
      <c r="B321" s="1" t="s">
        <v>439</v>
      </c>
      <c r="C321" s="1" t="s">
        <v>151</v>
      </c>
      <c r="D321" s="1" t="s">
        <v>152</v>
      </c>
      <c r="E321" s="1">
        <v>19.8</v>
      </c>
      <c r="F321" s="1">
        <v>430</v>
      </c>
      <c r="G321" s="1">
        <v>25.6</v>
      </c>
      <c r="H321" s="1">
        <v>376</v>
      </c>
      <c r="I321" s="1">
        <v>32.5</v>
      </c>
      <c r="J321" s="1">
        <v>475</v>
      </c>
      <c r="K321" s="1">
        <v>74.7</v>
      </c>
      <c r="L321" s="1">
        <v>239</v>
      </c>
      <c r="M321" s="1">
        <v>89</v>
      </c>
      <c r="N321" s="1">
        <v>185</v>
      </c>
      <c r="O321" s="1">
        <v>22.3</v>
      </c>
      <c r="P321" s="1">
        <v>545</v>
      </c>
      <c r="Q321" s="1">
        <v>33.700000000000003</v>
      </c>
    </row>
    <row r="322" spans="1:17" x14ac:dyDescent="0.25">
      <c r="A322" s="1">
        <v>321</v>
      </c>
      <c r="B322" s="1" t="s">
        <v>440</v>
      </c>
      <c r="C322" s="1" t="s">
        <v>265</v>
      </c>
      <c r="D322" s="1" t="s">
        <v>266</v>
      </c>
      <c r="E322" s="1">
        <v>31</v>
      </c>
      <c r="F322" s="1">
        <v>271</v>
      </c>
      <c r="G322" s="1">
        <v>48.4</v>
      </c>
      <c r="H322" s="1">
        <v>184</v>
      </c>
      <c r="I322" s="1">
        <v>57.1</v>
      </c>
      <c r="J322" s="1">
        <v>272</v>
      </c>
      <c r="K322" s="1">
        <v>46.4</v>
      </c>
      <c r="L322" s="1">
        <v>372</v>
      </c>
      <c r="M322" s="1">
        <v>65</v>
      </c>
      <c r="N322" s="1">
        <v>510</v>
      </c>
      <c r="O322" s="1">
        <v>11.7</v>
      </c>
      <c r="P322" s="1" t="s">
        <v>45</v>
      </c>
      <c r="Q322" s="1">
        <v>33.700000000000003</v>
      </c>
    </row>
    <row r="323" spans="1:17" x14ac:dyDescent="0.25">
      <c r="A323" s="1">
        <v>322</v>
      </c>
      <c r="B323" s="1" t="s">
        <v>441</v>
      </c>
      <c r="C323" s="1" t="s">
        <v>127</v>
      </c>
      <c r="D323" s="1" t="s">
        <v>128</v>
      </c>
      <c r="E323" s="1">
        <v>20.8</v>
      </c>
      <c r="F323" s="1">
        <v>402</v>
      </c>
      <c r="G323" s="1">
        <v>7.6</v>
      </c>
      <c r="H323" s="1" t="s">
        <v>158</v>
      </c>
      <c r="I323" s="1">
        <v>91.4</v>
      </c>
      <c r="J323" s="1">
        <v>81</v>
      </c>
      <c r="K323" s="1">
        <v>11.1</v>
      </c>
      <c r="L323" s="1" t="s">
        <v>45</v>
      </c>
      <c r="M323" s="1">
        <v>80.7</v>
      </c>
      <c r="N323" s="1">
        <v>313</v>
      </c>
      <c r="O323" s="1">
        <v>12.9</v>
      </c>
      <c r="P323" s="1" t="s">
        <v>45</v>
      </c>
      <c r="Q323" s="1">
        <v>33.4</v>
      </c>
    </row>
    <row r="324" spans="1:17" x14ac:dyDescent="0.25">
      <c r="A324" s="1">
        <v>323</v>
      </c>
      <c r="B324" s="1" t="s">
        <v>442</v>
      </c>
      <c r="C324" s="1" t="s">
        <v>115</v>
      </c>
      <c r="D324" s="1" t="s">
        <v>116</v>
      </c>
      <c r="E324" s="1">
        <v>20.399999999999999</v>
      </c>
      <c r="F324" s="1">
        <v>410</v>
      </c>
      <c r="G324" s="1">
        <v>43.3</v>
      </c>
      <c r="H324" s="1">
        <v>218</v>
      </c>
      <c r="I324" s="1">
        <v>99.8</v>
      </c>
      <c r="J324" s="1">
        <v>25</v>
      </c>
      <c r="K324" s="1">
        <v>2.2999999999999998</v>
      </c>
      <c r="L324" s="1" t="s">
        <v>45</v>
      </c>
      <c r="M324" s="1">
        <v>8.5</v>
      </c>
      <c r="N324" s="1" t="s">
        <v>45</v>
      </c>
      <c r="O324" s="1">
        <v>26.1</v>
      </c>
      <c r="P324" s="1">
        <v>472</v>
      </c>
      <c r="Q324" s="1">
        <v>33.299999999999997</v>
      </c>
    </row>
    <row r="325" spans="1:17" x14ac:dyDescent="0.25">
      <c r="A325" s="1">
        <v>324</v>
      </c>
      <c r="B325" s="1" t="s">
        <v>443</v>
      </c>
      <c r="C325" s="1" t="s">
        <v>218</v>
      </c>
      <c r="D325" s="1" t="s">
        <v>219</v>
      </c>
      <c r="E325" s="1">
        <v>49.8</v>
      </c>
      <c r="F325" s="1">
        <v>155</v>
      </c>
      <c r="G325" s="1">
        <v>15</v>
      </c>
      <c r="H325" s="1" t="s">
        <v>158</v>
      </c>
      <c r="I325" s="1">
        <v>5.4</v>
      </c>
      <c r="J325" s="1" t="s">
        <v>45</v>
      </c>
      <c r="K325" s="1">
        <v>9</v>
      </c>
      <c r="L325" s="1" t="s">
        <v>45</v>
      </c>
      <c r="M325" s="1">
        <v>88.4</v>
      </c>
      <c r="N325" s="1">
        <v>191</v>
      </c>
      <c r="O325" s="1">
        <v>16.5</v>
      </c>
      <c r="P325" s="1" t="s">
        <v>45</v>
      </c>
      <c r="Q325" s="1">
        <v>33.200000000000003</v>
      </c>
    </row>
    <row r="326" spans="1:17" x14ac:dyDescent="0.25">
      <c r="A326" s="1">
        <v>325</v>
      </c>
      <c r="B326" s="1" t="s">
        <v>444</v>
      </c>
      <c r="C326" s="1" t="s">
        <v>218</v>
      </c>
      <c r="D326" s="1" t="s">
        <v>219</v>
      </c>
      <c r="E326" s="1">
        <v>36.6</v>
      </c>
      <c r="F326" s="1">
        <v>232</v>
      </c>
      <c r="G326" s="1">
        <v>47.3</v>
      </c>
      <c r="H326" s="1">
        <v>196</v>
      </c>
      <c r="I326" s="1">
        <v>2.5</v>
      </c>
      <c r="J326" s="1" t="s">
        <v>45</v>
      </c>
      <c r="K326" s="1">
        <v>3.3</v>
      </c>
      <c r="L326" s="1" t="s">
        <v>45</v>
      </c>
      <c r="M326" s="1">
        <v>71.3</v>
      </c>
      <c r="N326" s="1">
        <v>444</v>
      </c>
      <c r="O326" s="1">
        <v>15.5</v>
      </c>
      <c r="P326" s="1" t="s">
        <v>45</v>
      </c>
      <c r="Q326" s="1">
        <v>33.1</v>
      </c>
    </row>
    <row r="327" spans="1:17" x14ac:dyDescent="0.25">
      <c r="A327" s="1">
        <v>326</v>
      </c>
      <c r="B327" s="1" t="s">
        <v>445</v>
      </c>
      <c r="C327" s="1" t="s">
        <v>25</v>
      </c>
      <c r="D327" s="1" t="s">
        <v>26</v>
      </c>
      <c r="E327" s="1">
        <v>25.9</v>
      </c>
      <c r="F327" s="1">
        <v>328</v>
      </c>
      <c r="G327" s="1">
        <v>41.8</v>
      </c>
      <c r="H327" s="1">
        <v>224</v>
      </c>
      <c r="I327" s="1">
        <v>18.8</v>
      </c>
      <c r="J327" s="1" t="s">
        <v>45</v>
      </c>
      <c r="K327" s="1">
        <v>93.1</v>
      </c>
      <c r="L327" s="1">
        <v>156</v>
      </c>
      <c r="M327" s="1">
        <v>80</v>
      </c>
      <c r="N327" s="1">
        <v>322</v>
      </c>
      <c r="O327" s="1">
        <v>25.5</v>
      </c>
      <c r="P327" s="1">
        <v>483</v>
      </c>
      <c r="Q327" s="1">
        <v>33.1</v>
      </c>
    </row>
    <row r="328" spans="1:17" x14ac:dyDescent="0.25">
      <c r="A328" s="1">
        <v>327</v>
      </c>
      <c r="B328" s="1" t="s">
        <v>446</v>
      </c>
      <c r="C328" s="1" t="s">
        <v>133</v>
      </c>
      <c r="D328" s="1" t="s">
        <v>134</v>
      </c>
      <c r="E328" s="1">
        <v>25.6</v>
      </c>
      <c r="F328" s="1">
        <v>332</v>
      </c>
      <c r="G328" s="1">
        <v>37.6</v>
      </c>
      <c r="H328" s="1">
        <v>252</v>
      </c>
      <c r="I328" s="1">
        <v>52.6</v>
      </c>
      <c r="J328" s="1">
        <v>300</v>
      </c>
      <c r="K328" s="1">
        <v>26.6</v>
      </c>
      <c r="L328" s="1">
        <v>511</v>
      </c>
      <c r="M328" s="1">
        <v>34.4</v>
      </c>
      <c r="N328" s="1" t="s">
        <v>45</v>
      </c>
      <c r="O328" s="1">
        <v>50.8</v>
      </c>
      <c r="P328" s="1">
        <v>245</v>
      </c>
      <c r="Q328" s="1">
        <v>33</v>
      </c>
    </row>
    <row r="329" spans="1:17" x14ac:dyDescent="0.25">
      <c r="A329" s="1">
        <v>328</v>
      </c>
      <c r="B329" s="1" t="s">
        <v>447</v>
      </c>
      <c r="C329" s="1" t="s">
        <v>93</v>
      </c>
      <c r="D329" s="1" t="s">
        <v>94</v>
      </c>
      <c r="E329" s="1">
        <v>45.4</v>
      </c>
      <c r="F329" s="1">
        <v>179</v>
      </c>
      <c r="G329" s="1">
        <v>28.6</v>
      </c>
      <c r="H329" s="1">
        <v>338</v>
      </c>
      <c r="I329" s="1">
        <v>26.4</v>
      </c>
      <c r="J329" s="1">
        <v>564</v>
      </c>
      <c r="K329" s="1">
        <v>37.9</v>
      </c>
      <c r="L329" s="1">
        <v>418</v>
      </c>
      <c r="M329" s="1">
        <v>93.7</v>
      </c>
      <c r="N329" s="1">
        <v>95</v>
      </c>
      <c r="O329" s="1">
        <v>7.6</v>
      </c>
      <c r="P329" s="1" t="s">
        <v>45</v>
      </c>
      <c r="Q329" s="1">
        <v>32.9</v>
      </c>
    </row>
    <row r="330" spans="1:17" x14ac:dyDescent="0.25">
      <c r="A330" s="1">
        <v>329</v>
      </c>
      <c r="B330" s="1" t="s">
        <v>448</v>
      </c>
      <c r="C330" s="1" t="s">
        <v>73</v>
      </c>
      <c r="D330" s="1" t="s">
        <v>74</v>
      </c>
      <c r="E330" s="1">
        <v>24.9</v>
      </c>
      <c r="F330" s="1">
        <v>343</v>
      </c>
      <c r="G330" s="1">
        <v>21.2</v>
      </c>
      <c r="H330" s="1">
        <v>435</v>
      </c>
      <c r="I330" s="1">
        <v>5.4</v>
      </c>
      <c r="J330" s="1" t="s">
        <v>45</v>
      </c>
      <c r="K330" s="1">
        <v>93.8</v>
      </c>
      <c r="L330" s="1">
        <v>150</v>
      </c>
      <c r="M330" s="1">
        <v>75.599999999999994</v>
      </c>
      <c r="N330" s="1">
        <v>380</v>
      </c>
      <c r="O330" s="1">
        <v>24.9</v>
      </c>
      <c r="P330" s="1">
        <v>493</v>
      </c>
      <c r="Q330" s="1">
        <v>32.9</v>
      </c>
    </row>
    <row r="331" spans="1:17" x14ac:dyDescent="0.25">
      <c r="A331" s="1">
        <v>330</v>
      </c>
      <c r="B331" s="1" t="s">
        <v>449</v>
      </c>
      <c r="C331" s="1" t="s">
        <v>140</v>
      </c>
      <c r="D331" s="1" t="s">
        <v>141</v>
      </c>
      <c r="E331" s="1">
        <v>19.8</v>
      </c>
      <c r="F331" s="1">
        <v>428</v>
      </c>
      <c r="G331" s="1">
        <v>28.1</v>
      </c>
      <c r="H331" s="1">
        <v>344</v>
      </c>
      <c r="I331" s="1">
        <v>34.200000000000003</v>
      </c>
      <c r="J331" s="1">
        <v>452</v>
      </c>
      <c r="K331" s="1">
        <v>73.2</v>
      </c>
      <c r="L331" s="1">
        <v>246</v>
      </c>
      <c r="M331" s="1">
        <v>90.3</v>
      </c>
      <c r="N331" s="1">
        <v>153</v>
      </c>
      <c r="O331" s="1">
        <v>24.3</v>
      </c>
      <c r="P331" s="1">
        <v>502</v>
      </c>
      <c r="Q331" s="1">
        <v>32.5</v>
      </c>
    </row>
    <row r="332" spans="1:17" x14ac:dyDescent="0.25">
      <c r="A332" s="1">
        <v>331</v>
      </c>
      <c r="B332" s="1" t="s">
        <v>450</v>
      </c>
      <c r="C332" s="1" t="s">
        <v>147</v>
      </c>
      <c r="D332" s="1" t="s">
        <v>148</v>
      </c>
      <c r="E332" s="1">
        <v>18.399999999999999</v>
      </c>
      <c r="F332" s="1">
        <v>466</v>
      </c>
      <c r="G332" s="1">
        <v>13</v>
      </c>
      <c r="H332" s="1" t="s">
        <v>158</v>
      </c>
      <c r="I332" s="1">
        <v>12</v>
      </c>
      <c r="J332" s="1" t="s">
        <v>45</v>
      </c>
      <c r="K332" s="1">
        <v>99.1</v>
      </c>
      <c r="L332" s="1">
        <v>91</v>
      </c>
      <c r="M332" s="1">
        <v>56.8</v>
      </c>
      <c r="N332" s="1" t="s">
        <v>45</v>
      </c>
      <c r="O332" s="1">
        <v>54.2</v>
      </c>
      <c r="P332" s="1">
        <v>221</v>
      </c>
      <c r="Q332" s="1">
        <v>32.299999999999997</v>
      </c>
    </row>
    <row r="333" spans="1:17" x14ac:dyDescent="0.25">
      <c r="A333" s="1">
        <v>332</v>
      </c>
      <c r="B333" s="1" t="s">
        <v>451</v>
      </c>
      <c r="C333" s="1" t="s">
        <v>133</v>
      </c>
      <c r="D333" s="1" t="s">
        <v>134</v>
      </c>
      <c r="E333" s="1">
        <v>32.700000000000003</v>
      </c>
      <c r="F333" s="1">
        <v>257</v>
      </c>
      <c r="G333" s="1">
        <v>18.600000000000001</v>
      </c>
      <c r="H333" s="1">
        <v>489</v>
      </c>
      <c r="I333" s="1">
        <v>68.3</v>
      </c>
      <c r="J333" s="1">
        <v>198</v>
      </c>
      <c r="K333" s="1">
        <v>14.8</v>
      </c>
      <c r="L333" s="1" t="s">
        <v>45</v>
      </c>
      <c r="M333" s="1">
        <v>25.2</v>
      </c>
      <c r="N333" s="1" t="s">
        <v>45</v>
      </c>
      <c r="O333" s="1">
        <v>17.2</v>
      </c>
      <c r="P333" s="1" t="s">
        <v>45</v>
      </c>
      <c r="Q333" s="1">
        <v>32.200000000000003</v>
      </c>
    </row>
    <row r="334" spans="1:17" x14ac:dyDescent="0.25">
      <c r="A334" s="1">
        <v>333</v>
      </c>
      <c r="B334" s="1" t="s">
        <v>452</v>
      </c>
      <c r="C334" s="1" t="s">
        <v>190</v>
      </c>
      <c r="D334" s="1" t="s">
        <v>191</v>
      </c>
      <c r="E334" s="1">
        <v>58.1</v>
      </c>
      <c r="F334" s="1">
        <v>123</v>
      </c>
      <c r="G334" s="1">
        <v>25.3</v>
      </c>
      <c r="H334" s="1">
        <v>379</v>
      </c>
      <c r="I334" s="1">
        <v>19.3</v>
      </c>
      <c r="J334" s="1" t="s">
        <v>45</v>
      </c>
      <c r="K334" s="1">
        <v>9.1999999999999993</v>
      </c>
      <c r="L334" s="1" t="s">
        <v>45</v>
      </c>
      <c r="M334" s="1">
        <v>77</v>
      </c>
      <c r="N334" s="1">
        <v>363</v>
      </c>
      <c r="O334" s="1">
        <v>52.2</v>
      </c>
      <c r="P334" s="1">
        <v>235</v>
      </c>
      <c r="Q334" s="1">
        <v>32.1</v>
      </c>
    </row>
    <row r="335" spans="1:17" x14ac:dyDescent="0.25">
      <c r="A335" s="1">
        <v>334</v>
      </c>
      <c r="B335" s="1" t="s">
        <v>453</v>
      </c>
      <c r="C335" s="1" t="s">
        <v>454</v>
      </c>
      <c r="D335" s="1" t="s">
        <v>455</v>
      </c>
      <c r="E335" s="1">
        <v>18.2</v>
      </c>
      <c r="F335" s="1">
        <v>474</v>
      </c>
      <c r="G335" s="1">
        <v>67.7</v>
      </c>
      <c r="H335" s="1">
        <v>104</v>
      </c>
      <c r="I335" s="1">
        <v>77</v>
      </c>
      <c r="J335" s="1">
        <v>154</v>
      </c>
      <c r="K335" s="1">
        <v>3</v>
      </c>
      <c r="L335" s="1" t="s">
        <v>45</v>
      </c>
      <c r="M335" s="1">
        <v>55.5</v>
      </c>
      <c r="N335" s="1" t="s">
        <v>45</v>
      </c>
      <c r="O335" s="1">
        <v>14.6</v>
      </c>
      <c r="P335" s="1" t="s">
        <v>45</v>
      </c>
      <c r="Q335" s="1">
        <v>32</v>
      </c>
    </row>
    <row r="336" spans="1:17" x14ac:dyDescent="0.25">
      <c r="A336" s="1">
        <v>335</v>
      </c>
      <c r="B336" s="1" t="s">
        <v>456</v>
      </c>
      <c r="C336" s="1" t="s">
        <v>93</v>
      </c>
      <c r="D336" s="1" t="s">
        <v>94</v>
      </c>
      <c r="E336" s="1">
        <v>36.700000000000003</v>
      </c>
      <c r="F336" s="1">
        <v>231</v>
      </c>
      <c r="G336" s="1">
        <v>31</v>
      </c>
      <c r="H336" s="1">
        <v>317</v>
      </c>
      <c r="I336" s="1">
        <v>24.8</v>
      </c>
      <c r="J336" s="1">
        <v>589</v>
      </c>
      <c r="K336" s="1">
        <v>44.6</v>
      </c>
      <c r="L336" s="1">
        <v>380</v>
      </c>
      <c r="M336" s="1">
        <v>89.7</v>
      </c>
      <c r="N336" s="1">
        <v>168</v>
      </c>
      <c r="O336" s="1">
        <v>27.5</v>
      </c>
      <c r="P336" s="1">
        <v>457</v>
      </c>
      <c r="Q336" s="1">
        <v>31.9</v>
      </c>
    </row>
    <row r="337" spans="1:17" x14ac:dyDescent="0.25">
      <c r="A337" s="1">
        <v>336</v>
      </c>
      <c r="B337" s="1" t="s">
        <v>457</v>
      </c>
      <c r="C337" s="1" t="s">
        <v>382</v>
      </c>
      <c r="D337" s="1" t="s">
        <v>383</v>
      </c>
      <c r="E337" s="1">
        <v>42.5</v>
      </c>
      <c r="F337" s="1">
        <v>195</v>
      </c>
      <c r="G337" s="1">
        <v>20.5</v>
      </c>
      <c r="H337" s="1">
        <v>447</v>
      </c>
      <c r="I337" s="1">
        <v>12.3</v>
      </c>
      <c r="J337" s="1" t="s">
        <v>45</v>
      </c>
      <c r="K337" s="1">
        <v>10</v>
      </c>
      <c r="L337" s="1" t="s">
        <v>45</v>
      </c>
      <c r="M337" s="1">
        <v>95.1</v>
      </c>
      <c r="N337" s="1">
        <v>72</v>
      </c>
      <c r="O337" s="1">
        <v>55.4</v>
      </c>
      <c r="P337" s="1">
        <v>212</v>
      </c>
      <c r="Q337" s="1">
        <v>31.9</v>
      </c>
    </row>
    <row r="338" spans="1:17" x14ac:dyDescent="0.25">
      <c r="A338" s="1">
        <v>337</v>
      </c>
      <c r="B338" s="1" t="s">
        <v>458</v>
      </c>
      <c r="C338" s="1" t="s">
        <v>127</v>
      </c>
      <c r="D338" s="1" t="s">
        <v>128</v>
      </c>
      <c r="E338" s="1">
        <v>21.6</v>
      </c>
      <c r="F338" s="1">
        <v>386</v>
      </c>
      <c r="G338" s="1">
        <v>14</v>
      </c>
      <c r="H338" s="1" t="s">
        <v>158</v>
      </c>
      <c r="I338" s="1">
        <v>96.1</v>
      </c>
      <c r="J338" s="1">
        <v>60</v>
      </c>
      <c r="K338" s="1">
        <v>5.5</v>
      </c>
      <c r="L338" s="1" t="s">
        <v>45</v>
      </c>
      <c r="M338" s="1">
        <v>77.2</v>
      </c>
      <c r="N338" s="1">
        <v>360</v>
      </c>
      <c r="O338" s="1">
        <v>7.2</v>
      </c>
      <c r="P338" s="1" t="s">
        <v>45</v>
      </c>
      <c r="Q338" s="1">
        <v>31.9</v>
      </c>
    </row>
    <row r="339" spans="1:17" x14ac:dyDescent="0.25">
      <c r="A339" s="1">
        <v>338</v>
      </c>
      <c r="B339" s="1" t="s">
        <v>459</v>
      </c>
      <c r="C339" s="1" t="s">
        <v>57</v>
      </c>
      <c r="D339" s="1" t="s">
        <v>58</v>
      </c>
      <c r="E339" s="1">
        <v>22.4</v>
      </c>
      <c r="F339" s="1">
        <v>372</v>
      </c>
      <c r="G339" s="1">
        <v>13</v>
      </c>
      <c r="H339" s="1" t="s">
        <v>158</v>
      </c>
      <c r="I339" s="1">
        <v>87.2</v>
      </c>
      <c r="J339" s="1">
        <v>99</v>
      </c>
      <c r="K339" s="1">
        <v>20.100000000000001</v>
      </c>
      <c r="L339" s="1">
        <v>582</v>
      </c>
      <c r="M339" s="1">
        <v>57.2</v>
      </c>
      <c r="N339" s="1" t="s">
        <v>45</v>
      </c>
      <c r="O339" s="1">
        <v>4.9000000000000004</v>
      </c>
      <c r="P339" s="1" t="s">
        <v>45</v>
      </c>
      <c r="Q339" s="1">
        <v>31.8</v>
      </c>
    </row>
    <row r="340" spans="1:17" x14ac:dyDescent="0.25">
      <c r="A340" s="1">
        <v>339</v>
      </c>
      <c r="B340" s="1" t="s">
        <v>460</v>
      </c>
      <c r="C340" s="1" t="s">
        <v>22</v>
      </c>
      <c r="D340" s="1" t="s">
        <v>23</v>
      </c>
      <c r="E340" s="1">
        <v>36.6</v>
      </c>
      <c r="F340" s="1">
        <v>233</v>
      </c>
      <c r="G340" s="1">
        <v>26.3</v>
      </c>
      <c r="H340" s="1">
        <v>363</v>
      </c>
      <c r="I340" s="1">
        <v>28.4</v>
      </c>
      <c r="J340" s="1">
        <v>534</v>
      </c>
      <c r="K340" s="1">
        <v>43.3</v>
      </c>
      <c r="L340" s="1">
        <v>389</v>
      </c>
      <c r="M340" s="1">
        <v>87.1</v>
      </c>
      <c r="N340" s="1">
        <v>210</v>
      </c>
      <c r="O340" s="1">
        <v>63.8</v>
      </c>
      <c r="P340" s="1">
        <v>174</v>
      </c>
      <c r="Q340" s="1">
        <v>31.7</v>
      </c>
    </row>
    <row r="341" spans="1:17" x14ac:dyDescent="0.25">
      <c r="A341" s="1">
        <v>340</v>
      </c>
      <c r="B341" s="1" t="s">
        <v>461</v>
      </c>
      <c r="C341" s="1" t="s">
        <v>93</v>
      </c>
      <c r="D341" s="1" t="s">
        <v>94</v>
      </c>
      <c r="E341" s="1">
        <v>23.3</v>
      </c>
      <c r="F341" s="1">
        <v>361</v>
      </c>
      <c r="G341" s="1">
        <v>13.1</v>
      </c>
      <c r="H341" s="1" t="s">
        <v>158</v>
      </c>
      <c r="I341" s="1">
        <v>2.6</v>
      </c>
      <c r="J341" s="1" t="s">
        <v>45</v>
      </c>
      <c r="K341" s="1">
        <v>33.700000000000003</v>
      </c>
      <c r="L341" s="1">
        <v>450</v>
      </c>
      <c r="M341" s="1">
        <v>91.5</v>
      </c>
      <c r="N341" s="1">
        <v>129</v>
      </c>
      <c r="O341" s="1">
        <v>12</v>
      </c>
      <c r="P341" s="1" t="s">
        <v>45</v>
      </c>
      <c r="Q341" s="1">
        <v>31.6</v>
      </c>
    </row>
    <row r="342" spans="1:17" x14ac:dyDescent="0.25">
      <c r="A342" s="1">
        <v>341</v>
      </c>
      <c r="B342" s="1" t="s">
        <v>462</v>
      </c>
      <c r="C342" s="1" t="s">
        <v>364</v>
      </c>
      <c r="D342" s="1" t="s">
        <v>365</v>
      </c>
      <c r="E342" s="1">
        <v>12</v>
      </c>
      <c r="F342" s="1" t="s">
        <v>158</v>
      </c>
      <c r="G342" s="1">
        <v>7</v>
      </c>
      <c r="H342" s="1" t="s">
        <v>158</v>
      </c>
      <c r="I342" s="1">
        <v>95.1</v>
      </c>
      <c r="J342" s="1">
        <v>61</v>
      </c>
      <c r="K342" s="1">
        <v>99</v>
      </c>
      <c r="L342" s="1">
        <v>93</v>
      </c>
      <c r="M342" s="1">
        <v>11.7</v>
      </c>
      <c r="N342" s="1" t="s">
        <v>45</v>
      </c>
      <c r="O342" s="1">
        <v>1</v>
      </c>
      <c r="P342" s="1" t="s">
        <v>45</v>
      </c>
      <c r="Q342" s="1">
        <v>31.6</v>
      </c>
    </row>
    <row r="343" spans="1:17" x14ac:dyDescent="0.25">
      <c r="A343" s="1">
        <v>342</v>
      </c>
      <c r="B343" s="1" t="s">
        <v>463</v>
      </c>
      <c r="C343" s="1" t="s">
        <v>25</v>
      </c>
      <c r="D343" s="1" t="s">
        <v>26</v>
      </c>
      <c r="E343" s="1">
        <v>18.600000000000001</v>
      </c>
      <c r="F343" s="1">
        <v>463</v>
      </c>
      <c r="G343" s="1">
        <v>10.8</v>
      </c>
      <c r="H343" s="1" t="s">
        <v>158</v>
      </c>
      <c r="I343" s="1">
        <v>21.5</v>
      </c>
      <c r="J343" s="1" t="s">
        <v>45</v>
      </c>
      <c r="K343" s="1">
        <v>77.7</v>
      </c>
      <c r="L343" s="1">
        <v>226</v>
      </c>
      <c r="M343" s="1">
        <v>89.5</v>
      </c>
      <c r="N343" s="1">
        <v>175</v>
      </c>
      <c r="O343" s="1">
        <v>12.3</v>
      </c>
      <c r="P343" s="1" t="s">
        <v>45</v>
      </c>
      <c r="Q343" s="1">
        <v>31.5</v>
      </c>
    </row>
    <row r="344" spans="1:17" x14ac:dyDescent="0.25">
      <c r="A344" s="1">
        <v>343</v>
      </c>
      <c r="B344" s="1" t="s">
        <v>464</v>
      </c>
      <c r="C344" s="1" t="s">
        <v>25</v>
      </c>
      <c r="D344" s="1" t="s">
        <v>26</v>
      </c>
      <c r="E344" s="1">
        <v>11.2</v>
      </c>
      <c r="F344" s="1" t="s">
        <v>158</v>
      </c>
      <c r="G344" s="1">
        <v>3.2</v>
      </c>
      <c r="H344" s="1" t="s">
        <v>158</v>
      </c>
      <c r="I344" s="1">
        <v>13.1</v>
      </c>
      <c r="J344" s="1" t="s">
        <v>45</v>
      </c>
      <c r="K344" s="1">
        <v>97.5</v>
      </c>
      <c r="L344" s="1">
        <v>119</v>
      </c>
      <c r="M344" s="1">
        <v>50.5</v>
      </c>
      <c r="N344" s="1" t="s">
        <v>45</v>
      </c>
      <c r="O344" s="1">
        <v>8.6</v>
      </c>
      <c r="P344" s="1" t="s">
        <v>45</v>
      </c>
      <c r="Q344" s="1">
        <v>31.4</v>
      </c>
    </row>
    <row r="345" spans="1:17" x14ac:dyDescent="0.25">
      <c r="A345" s="1">
        <v>344</v>
      </c>
      <c r="B345" s="1" t="s">
        <v>465</v>
      </c>
      <c r="C345" s="1" t="s">
        <v>265</v>
      </c>
      <c r="D345" s="1" t="s">
        <v>266</v>
      </c>
      <c r="E345" s="1">
        <v>32.5</v>
      </c>
      <c r="F345" s="1">
        <v>261</v>
      </c>
      <c r="G345" s="1">
        <v>25.8</v>
      </c>
      <c r="H345" s="1">
        <v>372</v>
      </c>
      <c r="I345" s="1">
        <v>45.1</v>
      </c>
      <c r="J345" s="1">
        <v>341</v>
      </c>
      <c r="K345" s="1">
        <v>12.7</v>
      </c>
      <c r="L345" s="1" t="s">
        <v>45</v>
      </c>
      <c r="M345" s="1">
        <v>89.2</v>
      </c>
      <c r="N345" s="1">
        <v>181</v>
      </c>
      <c r="O345" s="1">
        <v>18.899999999999999</v>
      </c>
      <c r="P345" s="1" t="s">
        <v>45</v>
      </c>
      <c r="Q345" s="1">
        <v>31.4</v>
      </c>
    </row>
    <row r="346" spans="1:17" x14ac:dyDescent="0.25">
      <c r="A346" s="1">
        <v>345</v>
      </c>
      <c r="B346" s="1" t="s">
        <v>466</v>
      </c>
      <c r="C346" s="1" t="s">
        <v>127</v>
      </c>
      <c r="D346" s="1" t="s">
        <v>128</v>
      </c>
      <c r="E346" s="1">
        <v>12.5</v>
      </c>
      <c r="F346" s="1" t="s">
        <v>158</v>
      </c>
      <c r="G346" s="1">
        <v>24.6</v>
      </c>
      <c r="H346" s="1">
        <v>389</v>
      </c>
      <c r="I346" s="1">
        <v>100</v>
      </c>
      <c r="J346" s="1">
        <v>18</v>
      </c>
      <c r="K346" s="1">
        <v>15.8</v>
      </c>
      <c r="L346" s="1" t="s">
        <v>45</v>
      </c>
      <c r="M346" s="1">
        <v>1.5</v>
      </c>
      <c r="N346" s="1" t="s">
        <v>45</v>
      </c>
      <c r="O346" s="1">
        <v>93.9</v>
      </c>
      <c r="P346" s="1">
        <v>46</v>
      </c>
      <c r="Q346" s="1">
        <v>31.3</v>
      </c>
    </row>
    <row r="347" spans="1:17" x14ac:dyDescent="0.25">
      <c r="A347" s="1">
        <v>346</v>
      </c>
      <c r="B347" s="1" t="s">
        <v>467</v>
      </c>
      <c r="C347" s="1" t="s">
        <v>67</v>
      </c>
      <c r="D347" s="1" t="s">
        <v>68</v>
      </c>
      <c r="E347" s="1">
        <v>23.4</v>
      </c>
      <c r="F347" s="1">
        <v>360</v>
      </c>
      <c r="G347" s="1">
        <v>22.2</v>
      </c>
      <c r="H347" s="1">
        <v>427</v>
      </c>
      <c r="I347" s="1">
        <v>79.400000000000006</v>
      </c>
      <c r="J347" s="1">
        <v>141</v>
      </c>
      <c r="K347" s="1">
        <v>8.3000000000000007</v>
      </c>
      <c r="L347" s="1" t="s">
        <v>45</v>
      </c>
      <c r="M347" s="1">
        <v>33.200000000000003</v>
      </c>
      <c r="N347" s="1" t="s">
        <v>45</v>
      </c>
      <c r="O347" s="1">
        <v>15.8</v>
      </c>
      <c r="P347" s="1" t="s">
        <v>45</v>
      </c>
      <c r="Q347" s="1">
        <v>31.2</v>
      </c>
    </row>
    <row r="348" spans="1:17" x14ac:dyDescent="0.25">
      <c r="A348" s="1">
        <v>347</v>
      </c>
      <c r="B348" s="1" t="s">
        <v>468</v>
      </c>
      <c r="C348" s="1" t="s">
        <v>265</v>
      </c>
      <c r="D348" s="1" t="s">
        <v>266</v>
      </c>
      <c r="E348" s="1">
        <v>6.7</v>
      </c>
      <c r="F348" s="1" t="s">
        <v>158</v>
      </c>
      <c r="G348" s="1">
        <v>47.6</v>
      </c>
      <c r="H348" s="1">
        <v>192</v>
      </c>
      <c r="I348" s="1">
        <v>66.599999999999994</v>
      </c>
      <c r="J348" s="1">
        <v>210</v>
      </c>
      <c r="K348" s="1">
        <v>92.9</v>
      </c>
      <c r="L348" s="1">
        <v>159</v>
      </c>
      <c r="M348" s="1">
        <v>6</v>
      </c>
      <c r="N348" s="1" t="s">
        <v>45</v>
      </c>
      <c r="O348" s="1">
        <v>67.900000000000006</v>
      </c>
      <c r="P348" s="1">
        <v>150</v>
      </c>
      <c r="Q348" s="1">
        <v>31.1</v>
      </c>
    </row>
    <row r="349" spans="1:17" x14ac:dyDescent="0.25">
      <c r="A349" s="1">
        <v>348</v>
      </c>
      <c r="B349" s="1" t="s">
        <v>469</v>
      </c>
      <c r="C349" s="1" t="s">
        <v>180</v>
      </c>
      <c r="D349" s="1" t="s">
        <v>181</v>
      </c>
      <c r="E349" s="1">
        <v>16.899999999999999</v>
      </c>
      <c r="F349" s="1">
        <v>498</v>
      </c>
      <c r="G349" s="1">
        <v>15.4</v>
      </c>
      <c r="H349" s="1" t="s">
        <v>158</v>
      </c>
      <c r="I349" s="1">
        <v>83.6</v>
      </c>
      <c r="J349" s="1">
        <v>118</v>
      </c>
      <c r="K349" s="1">
        <v>39.1</v>
      </c>
      <c r="L349" s="1">
        <v>410</v>
      </c>
      <c r="M349" s="1">
        <v>79</v>
      </c>
      <c r="N349" s="1">
        <v>335</v>
      </c>
      <c r="O349" s="1">
        <v>6.3</v>
      </c>
      <c r="P349" s="1" t="s">
        <v>45</v>
      </c>
      <c r="Q349" s="1">
        <v>31.1</v>
      </c>
    </row>
    <row r="350" spans="1:17" x14ac:dyDescent="0.25">
      <c r="A350" s="1">
        <v>349</v>
      </c>
      <c r="B350" s="1" t="s">
        <v>470</v>
      </c>
      <c r="C350" s="1" t="s">
        <v>140</v>
      </c>
      <c r="D350" s="1" t="s">
        <v>141</v>
      </c>
      <c r="E350" s="1">
        <v>19.3</v>
      </c>
      <c r="F350" s="1">
        <v>445</v>
      </c>
      <c r="G350" s="1">
        <v>20.6</v>
      </c>
      <c r="H350" s="1">
        <v>445</v>
      </c>
      <c r="I350" s="1">
        <v>35.200000000000003</v>
      </c>
      <c r="J350" s="1">
        <v>440</v>
      </c>
      <c r="K350" s="1">
        <v>82.4</v>
      </c>
      <c r="L350" s="1">
        <v>211</v>
      </c>
      <c r="M350" s="1">
        <v>82.5</v>
      </c>
      <c r="N350" s="1">
        <v>279</v>
      </c>
      <c r="O350" s="1">
        <v>21.1</v>
      </c>
      <c r="P350" s="1">
        <v>563</v>
      </c>
      <c r="Q350" s="1">
        <v>31.1</v>
      </c>
    </row>
    <row r="351" spans="1:17" x14ac:dyDescent="0.25">
      <c r="A351" s="1">
        <v>350</v>
      </c>
      <c r="B351" s="1" t="s">
        <v>471</v>
      </c>
      <c r="C351" s="1" t="s">
        <v>234</v>
      </c>
      <c r="D351" s="1" t="s">
        <v>235</v>
      </c>
      <c r="E351" s="1">
        <v>11.4</v>
      </c>
      <c r="F351" s="1" t="s">
        <v>158</v>
      </c>
      <c r="G351" s="1">
        <v>11</v>
      </c>
      <c r="H351" s="1" t="s">
        <v>158</v>
      </c>
      <c r="I351" s="1">
        <v>79.5</v>
      </c>
      <c r="J351" s="1">
        <v>140</v>
      </c>
      <c r="K351" s="1">
        <v>84.2</v>
      </c>
      <c r="L351" s="1">
        <v>206</v>
      </c>
      <c r="M351" s="1">
        <v>62.7</v>
      </c>
      <c r="N351" s="1">
        <v>536</v>
      </c>
      <c r="O351" s="1">
        <v>21.1</v>
      </c>
      <c r="P351" s="1">
        <v>562</v>
      </c>
      <c r="Q351" s="1">
        <v>31</v>
      </c>
    </row>
    <row r="352" spans="1:17" x14ac:dyDescent="0.25">
      <c r="A352" s="1">
        <v>351</v>
      </c>
      <c r="B352" s="1" t="s">
        <v>472</v>
      </c>
      <c r="C352" s="1" t="s">
        <v>22</v>
      </c>
      <c r="D352" s="1" t="s">
        <v>23</v>
      </c>
      <c r="E352" s="1">
        <v>15.5</v>
      </c>
      <c r="F352" s="1" t="s">
        <v>158</v>
      </c>
      <c r="G352" s="1">
        <v>10.7</v>
      </c>
      <c r="H352" s="1" t="s">
        <v>158</v>
      </c>
      <c r="I352" s="1">
        <v>11.5</v>
      </c>
      <c r="J352" s="1" t="s">
        <v>45</v>
      </c>
      <c r="K352" s="1">
        <v>69</v>
      </c>
      <c r="L352" s="1">
        <v>262</v>
      </c>
      <c r="M352" s="1">
        <v>86.9</v>
      </c>
      <c r="N352" s="1">
        <v>213</v>
      </c>
      <c r="O352" s="1">
        <v>35.5</v>
      </c>
      <c r="P352" s="1">
        <v>362</v>
      </c>
      <c r="Q352" s="1">
        <v>31</v>
      </c>
    </row>
    <row r="353" spans="1:17" x14ac:dyDescent="0.25">
      <c r="A353" s="1">
        <v>352</v>
      </c>
      <c r="B353" s="1" t="s">
        <v>473</v>
      </c>
      <c r="C353" s="1" t="s">
        <v>168</v>
      </c>
      <c r="D353" s="1" t="s">
        <v>169</v>
      </c>
      <c r="E353" s="1">
        <v>33.9</v>
      </c>
      <c r="F353" s="1">
        <v>251</v>
      </c>
      <c r="G353" s="1">
        <v>27</v>
      </c>
      <c r="H353" s="1">
        <v>356</v>
      </c>
      <c r="I353" s="1">
        <v>25.5</v>
      </c>
      <c r="J353" s="1">
        <v>577</v>
      </c>
      <c r="K353" s="1">
        <v>76.599999999999994</v>
      </c>
      <c r="L353" s="1">
        <v>229</v>
      </c>
      <c r="M353" s="1">
        <v>95.8</v>
      </c>
      <c r="N353" s="1">
        <v>61</v>
      </c>
      <c r="O353" s="1">
        <v>47.9</v>
      </c>
      <c r="P353" s="1">
        <v>264</v>
      </c>
      <c r="Q353" s="1">
        <v>30.9</v>
      </c>
    </row>
    <row r="354" spans="1:17" x14ac:dyDescent="0.25">
      <c r="A354" s="1">
        <v>353</v>
      </c>
      <c r="B354" s="1" t="s">
        <v>474</v>
      </c>
      <c r="C354" s="1" t="s">
        <v>93</v>
      </c>
      <c r="D354" s="1" t="s">
        <v>94</v>
      </c>
      <c r="E354" s="1">
        <v>18.399999999999999</v>
      </c>
      <c r="F354" s="1">
        <v>468</v>
      </c>
      <c r="G354" s="1">
        <v>3.3</v>
      </c>
      <c r="H354" s="1" t="s">
        <v>158</v>
      </c>
      <c r="I354" s="1">
        <v>99.9</v>
      </c>
      <c r="J354" s="1">
        <v>21</v>
      </c>
      <c r="M354" s="1">
        <v>87.7</v>
      </c>
      <c r="N354" s="1">
        <v>202</v>
      </c>
      <c r="O354" s="1">
        <v>8.1</v>
      </c>
      <c r="P354" s="1" t="s">
        <v>45</v>
      </c>
      <c r="Q354" s="1">
        <v>30.9</v>
      </c>
    </row>
    <row r="355" spans="1:17" x14ac:dyDescent="0.25">
      <c r="A355" s="1">
        <v>354</v>
      </c>
      <c r="B355" s="1" t="s">
        <v>475</v>
      </c>
      <c r="C355" s="1" t="s">
        <v>25</v>
      </c>
      <c r="D355" s="1" t="s">
        <v>26</v>
      </c>
      <c r="E355" s="1">
        <v>18.899999999999999</v>
      </c>
      <c r="F355" s="1">
        <v>454</v>
      </c>
      <c r="G355" s="1">
        <v>15</v>
      </c>
      <c r="H355" s="1" t="s">
        <v>158</v>
      </c>
      <c r="I355" s="1">
        <v>35.5</v>
      </c>
      <c r="J355" s="1">
        <v>436</v>
      </c>
      <c r="K355" s="1">
        <v>99</v>
      </c>
      <c r="L355" s="1">
        <v>95</v>
      </c>
      <c r="M355" s="1">
        <v>57.9</v>
      </c>
      <c r="N355" s="1">
        <v>597</v>
      </c>
      <c r="O355" s="1">
        <v>11.8</v>
      </c>
      <c r="P355" s="1" t="s">
        <v>45</v>
      </c>
      <c r="Q355" s="1">
        <v>30.8</v>
      </c>
    </row>
    <row r="356" spans="1:17" x14ac:dyDescent="0.25">
      <c r="A356" s="1">
        <v>355</v>
      </c>
      <c r="B356" s="1" t="s">
        <v>476</v>
      </c>
      <c r="C356" s="1" t="s">
        <v>41</v>
      </c>
      <c r="D356" s="1" t="s">
        <v>1648</v>
      </c>
      <c r="E356" s="1">
        <v>20.7</v>
      </c>
      <c r="F356" s="1">
        <v>403</v>
      </c>
      <c r="G356" s="1">
        <v>15</v>
      </c>
      <c r="H356" s="1" t="s">
        <v>158</v>
      </c>
      <c r="I356" s="1">
        <v>37.700000000000003</v>
      </c>
      <c r="J356" s="1">
        <v>409</v>
      </c>
      <c r="K356" s="1">
        <v>3.4</v>
      </c>
      <c r="L356" s="1" t="s">
        <v>45</v>
      </c>
      <c r="M356" s="1">
        <v>63.4</v>
      </c>
      <c r="N356" s="1">
        <v>528</v>
      </c>
      <c r="O356" s="1">
        <v>14.5</v>
      </c>
      <c r="P356" s="1" t="s">
        <v>45</v>
      </c>
      <c r="Q356" s="1">
        <v>30.7</v>
      </c>
    </row>
    <row r="357" spans="1:17" x14ac:dyDescent="0.25">
      <c r="A357" s="1">
        <v>356</v>
      </c>
      <c r="B357" s="1" t="s">
        <v>477</v>
      </c>
      <c r="C357" s="1" t="s">
        <v>25</v>
      </c>
      <c r="D357" s="1" t="s">
        <v>26</v>
      </c>
      <c r="E357" s="1">
        <v>20.6</v>
      </c>
      <c r="F357" s="1">
        <v>405</v>
      </c>
      <c r="G357" s="1">
        <v>18.7</v>
      </c>
      <c r="H357" s="1">
        <v>486</v>
      </c>
      <c r="I357" s="1">
        <v>8.6</v>
      </c>
      <c r="J357" s="1" t="s">
        <v>45</v>
      </c>
      <c r="K357" s="1">
        <v>97.3</v>
      </c>
      <c r="L357" s="1">
        <v>121</v>
      </c>
      <c r="M357" s="1">
        <v>67.599999999999994</v>
      </c>
      <c r="N357" s="1">
        <v>488</v>
      </c>
      <c r="O357" s="1">
        <v>42.3</v>
      </c>
      <c r="P357" s="1">
        <v>308</v>
      </c>
      <c r="Q357" s="1">
        <v>30.7</v>
      </c>
    </row>
    <row r="358" spans="1:17" x14ac:dyDescent="0.25">
      <c r="A358" s="1">
        <v>357</v>
      </c>
      <c r="B358" s="1" t="s">
        <v>478</v>
      </c>
      <c r="C358" s="1" t="s">
        <v>93</v>
      </c>
      <c r="D358" s="1" t="s">
        <v>94</v>
      </c>
      <c r="E358" s="1">
        <v>24.1</v>
      </c>
      <c r="F358" s="1">
        <v>352</v>
      </c>
      <c r="G358" s="1">
        <v>24.2</v>
      </c>
      <c r="H358" s="1">
        <v>397</v>
      </c>
      <c r="I358" s="1">
        <v>5.7</v>
      </c>
      <c r="J358" s="1" t="s">
        <v>45</v>
      </c>
      <c r="K358" s="1">
        <v>36.700000000000003</v>
      </c>
      <c r="L358" s="1">
        <v>429</v>
      </c>
      <c r="M358" s="1">
        <v>80.900000000000006</v>
      </c>
      <c r="N358" s="1">
        <v>308</v>
      </c>
      <c r="O358" s="1">
        <v>28.3</v>
      </c>
      <c r="P358" s="1">
        <v>446</v>
      </c>
      <c r="Q358" s="1">
        <v>30.7</v>
      </c>
    </row>
    <row r="359" spans="1:17" x14ac:dyDescent="0.25">
      <c r="A359" s="1">
        <v>358</v>
      </c>
      <c r="B359" s="1" t="s">
        <v>479</v>
      </c>
      <c r="C359" s="1" t="s">
        <v>404</v>
      </c>
      <c r="D359" s="1" t="s">
        <v>405</v>
      </c>
      <c r="E359" s="1">
        <v>6.5</v>
      </c>
      <c r="F359" s="1" t="s">
        <v>158</v>
      </c>
      <c r="G359" s="1">
        <v>7.9</v>
      </c>
      <c r="H359" s="1" t="s">
        <v>158</v>
      </c>
      <c r="I359" s="1">
        <v>99.7</v>
      </c>
      <c r="J359" s="1">
        <v>29</v>
      </c>
      <c r="K359" s="1">
        <v>28.3</v>
      </c>
      <c r="L359" s="1">
        <v>495</v>
      </c>
      <c r="M359" s="1">
        <v>35.200000000000003</v>
      </c>
      <c r="N359" s="1" t="s">
        <v>45</v>
      </c>
      <c r="O359" s="1">
        <v>44.1</v>
      </c>
      <c r="P359" s="1">
        <v>290</v>
      </c>
      <c r="Q359" s="1">
        <v>30.6</v>
      </c>
    </row>
    <row r="360" spans="1:17" x14ac:dyDescent="0.25">
      <c r="A360" s="1">
        <v>359</v>
      </c>
      <c r="B360" s="1" t="s">
        <v>480</v>
      </c>
      <c r="C360" s="1" t="s">
        <v>127</v>
      </c>
      <c r="D360" s="1" t="s">
        <v>128</v>
      </c>
      <c r="E360" s="1">
        <v>11.9</v>
      </c>
      <c r="F360" s="1" t="s">
        <v>158</v>
      </c>
      <c r="G360" s="1">
        <v>15.5</v>
      </c>
      <c r="H360" s="1" t="s">
        <v>158</v>
      </c>
      <c r="I360" s="1">
        <v>96.2</v>
      </c>
      <c r="J360" s="1">
        <v>59</v>
      </c>
      <c r="K360" s="1">
        <v>23.1</v>
      </c>
      <c r="L360" s="1">
        <v>543</v>
      </c>
      <c r="M360" s="1">
        <v>61.7</v>
      </c>
      <c r="N360" s="1">
        <v>550</v>
      </c>
      <c r="O360" s="1">
        <v>4.2</v>
      </c>
      <c r="P360" s="1" t="s">
        <v>45</v>
      </c>
      <c r="Q360" s="1">
        <v>30.5</v>
      </c>
    </row>
    <row r="361" spans="1:17" x14ac:dyDescent="0.25">
      <c r="A361" s="1">
        <v>360</v>
      </c>
      <c r="B361" s="1" t="s">
        <v>481</v>
      </c>
      <c r="C361" s="1" t="s">
        <v>73</v>
      </c>
      <c r="D361" s="1" t="s">
        <v>74</v>
      </c>
      <c r="E361" s="1">
        <v>17.100000000000001</v>
      </c>
      <c r="F361" s="1">
        <v>494</v>
      </c>
      <c r="G361" s="1">
        <v>9.8000000000000007</v>
      </c>
      <c r="H361" s="1" t="s">
        <v>158</v>
      </c>
      <c r="I361" s="1">
        <v>3.6</v>
      </c>
      <c r="J361" s="1" t="s">
        <v>45</v>
      </c>
      <c r="K361" s="1">
        <v>91.2</v>
      </c>
      <c r="L361" s="1">
        <v>167</v>
      </c>
      <c r="M361" s="1">
        <v>63.8</v>
      </c>
      <c r="N361" s="1">
        <v>523</v>
      </c>
      <c r="O361" s="1">
        <v>10.4</v>
      </c>
      <c r="P361" s="1" t="s">
        <v>45</v>
      </c>
      <c r="Q361" s="1">
        <v>30.5</v>
      </c>
    </row>
    <row r="362" spans="1:17" x14ac:dyDescent="0.25">
      <c r="A362" s="1">
        <v>361</v>
      </c>
      <c r="B362" s="1" t="s">
        <v>482</v>
      </c>
      <c r="C362" s="1" t="s">
        <v>120</v>
      </c>
      <c r="D362" s="1" t="s">
        <v>121</v>
      </c>
      <c r="E362" s="1">
        <v>16.399999999999999</v>
      </c>
      <c r="F362" s="1" t="s">
        <v>158</v>
      </c>
      <c r="G362" s="1">
        <v>29.8</v>
      </c>
      <c r="H362" s="1">
        <v>326</v>
      </c>
      <c r="I362" s="1">
        <v>31.8</v>
      </c>
      <c r="J362" s="1">
        <v>487</v>
      </c>
      <c r="K362" s="1">
        <v>85.2</v>
      </c>
      <c r="L362" s="1">
        <v>200</v>
      </c>
      <c r="M362" s="1">
        <v>65.5</v>
      </c>
      <c r="N362" s="1">
        <v>504</v>
      </c>
      <c r="O362" s="1">
        <v>10.6</v>
      </c>
      <c r="P362" s="1" t="s">
        <v>45</v>
      </c>
      <c r="Q362" s="1">
        <v>30.4</v>
      </c>
    </row>
    <row r="363" spans="1:17" x14ac:dyDescent="0.25">
      <c r="A363" s="1">
        <v>362</v>
      </c>
      <c r="B363" s="1" t="s">
        <v>483</v>
      </c>
      <c r="C363" s="1" t="s">
        <v>22</v>
      </c>
      <c r="D363" s="1" t="s">
        <v>23</v>
      </c>
      <c r="E363" s="1">
        <v>27.2</v>
      </c>
      <c r="F363" s="1">
        <v>310</v>
      </c>
      <c r="G363" s="1">
        <v>29</v>
      </c>
      <c r="H363" s="1">
        <v>334</v>
      </c>
      <c r="I363" s="1">
        <v>31.3</v>
      </c>
      <c r="J363" s="1">
        <v>495</v>
      </c>
      <c r="K363" s="1">
        <v>39.200000000000003</v>
      </c>
      <c r="L363" s="1">
        <v>408</v>
      </c>
      <c r="M363" s="1">
        <v>86.1</v>
      </c>
      <c r="N363" s="1">
        <v>223</v>
      </c>
      <c r="O363" s="1">
        <v>66.599999999999994</v>
      </c>
      <c r="P363" s="1">
        <v>157</v>
      </c>
      <c r="Q363" s="1">
        <v>30.3</v>
      </c>
    </row>
    <row r="364" spans="1:17" x14ac:dyDescent="0.25">
      <c r="A364" s="1">
        <v>363</v>
      </c>
      <c r="B364" s="1" t="s">
        <v>484</v>
      </c>
      <c r="C364" s="1" t="s">
        <v>57</v>
      </c>
      <c r="D364" s="1" t="s">
        <v>58</v>
      </c>
      <c r="E364" s="1">
        <v>27.3</v>
      </c>
      <c r="F364" s="1">
        <v>309</v>
      </c>
      <c r="G364" s="1">
        <v>35.9</v>
      </c>
      <c r="H364" s="1">
        <v>270</v>
      </c>
      <c r="I364" s="1">
        <v>64.099999999999994</v>
      </c>
      <c r="J364" s="1">
        <v>228</v>
      </c>
      <c r="K364" s="1">
        <v>8.6</v>
      </c>
      <c r="L364" s="1" t="s">
        <v>45</v>
      </c>
      <c r="M364" s="1">
        <v>45.1</v>
      </c>
      <c r="N364" s="1" t="s">
        <v>45</v>
      </c>
      <c r="O364" s="1">
        <v>12.9</v>
      </c>
      <c r="P364" s="1" t="s">
        <v>45</v>
      </c>
      <c r="Q364" s="1">
        <v>30.2</v>
      </c>
    </row>
    <row r="365" spans="1:17" x14ac:dyDescent="0.25">
      <c r="A365" s="1">
        <v>364</v>
      </c>
      <c r="B365" s="1" t="s">
        <v>485</v>
      </c>
      <c r="C365" s="1" t="s">
        <v>486</v>
      </c>
      <c r="D365" s="1" t="s">
        <v>487</v>
      </c>
      <c r="E365" s="1">
        <v>43.8</v>
      </c>
      <c r="F365" s="1">
        <v>188</v>
      </c>
      <c r="G365" s="1">
        <v>63.2</v>
      </c>
      <c r="H365" s="1">
        <v>118</v>
      </c>
      <c r="I365" s="1">
        <v>27.7</v>
      </c>
      <c r="J365" s="1">
        <v>545</v>
      </c>
      <c r="K365" s="1">
        <v>4.3</v>
      </c>
      <c r="L365" s="1" t="s">
        <v>45</v>
      </c>
      <c r="M365" s="1">
        <v>34.5</v>
      </c>
      <c r="N365" s="1" t="s">
        <v>45</v>
      </c>
      <c r="O365" s="1">
        <v>48.9</v>
      </c>
      <c r="P365" s="1">
        <v>260</v>
      </c>
      <c r="Q365" s="1">
        <v>30.2</v>
      </c>
    </row>
    <row r="366" spans="1:17" x14ac:dyDescent="0.25">
      <c r="A366" s="1">
        <v>365</v>
      </c>
      <c r="B366" s="1" t="s">
        <v>488</v>
      </c>
      <c r="C366" s="1" t="s">
        <v>454</v>
      </c>
      <c r="D366" s="1" t="s">
        <v>455</v>
      </c>
      <c r="E366" s="1">
        <v>15.4</v>
      </c>
      <c r="F366" s="1" t="s">
        <v>158</v>
      </c>
      <c r="G366" s="1">
        <v>38.4</v>
      </c>
      <c r="H366" s="1">
        <v>245</v>
      </c>
      <c r="I366" s="1">
        <v>2.6</v>
      </c>
      <c r="J366" s="1" t="s">
        <v>45</v>
      </c>
      <c r="K366" s="1">
        <v>3.8</v>
      </c>
      <c r="L366" s="1" t="s">
        <v>45</v>
      </c>
      <c r="M366" s="1">
        <v>59.2</v>
      </c>
      <c r="N366" s="1">
        <v>578</v>
      </c>
      <c r="O366" s="1">
        <v>16.600000000000001</v>
      </c>
      <c r="P366" s="1" t="s">
        <v>45</v>
      </c>
      <c r="Q366" s="1">
        <v>30.2</v>
      </c>
    </row>
    <row r="367" spans="1:17" x14ac:dyDescent="0.25">
      <c r="A367" s="1">
        <v>366</v>
      </c>
      <c r="B367" s="1" t="s">
        <v>489</v>
      </c>
      <c r="C367" s="1" t="s">
        <v>70</v>
      </c>
      <c r="D367" s="1" t="s">
        <v>71</v>
      </c>
      <c r="E367" s="1">
        <v>21.7</v>
      </c>
      <c r="F367" s="1">
        <v>383</v>
      </c>
      <c r="G367" s="1">
        <v>12.7</v>
      </c>
      <c r="H367" s="1" t="s">
        <v>158</v>
      </c>
      <c r="I367" s="1">
        <v>20.8</v>
      </c>
      <c r="J367" s="1" t="s">
        <v>45</v>
      </c>
      <c r="K367" s="1">
        <v>99.9</v>
      </c>
      <c r="L367" s="1">
        <v>67</v>
      </c>
      <c r="M367" s="1">
        <v>76</v>
      </c>
      <c r="N367" s="1">
        <v>373</v>
      </c>
      <c r="O367" s="1">
        <v>19.100000000000001</v>
      </c>
      <c r="P367" s="1" t="s">
        <v>45</v>
      </c>
      <c r="Q367" s="1">
        <v>30.2</v>
      </c>
    </row>
    <row r="368" spans="1:17" x14ac:dyDescent="0.25">
      <c r="A368" s="1">
        <v>367</v>
      </c>
      <c r="B368" s="1" t="s">
        <v>490</v>
      </c>
      <c r="C368" s="1" t="s">
        <v>22</v>
      </c>
      <c r="D368" s="1" t="s">
        <v>23</v>
      </c>
      <c r="E368" s="1">
        <v>28.5</v>
      </c>
      <c r="F368" s="1">
        <v>299</v>
      </c>
      <c r="G368" s="1">
        <v>25.6</v>
      </c>
      <c r="H368" s="1">
        <v>375</v>
      </c>
      <c r="I368" s="1">
        <v>20</v>
      </c>
      <c r="J368" s="1" t="s">
        <v>45</v>
      </c>
      <c r="K368" s="1">
        <v>68.400000000000006</v>
      </c>
      <c r="L368" s="1">
        <v>267</v>
      </c>
      <c r="M368" s="1">
        <v>84.1</v>
      </c>
      <c r="N368" s="1">
        <v>259</v>
      </c>
      <c r="O368" s="1">
        <v>28.5</v>
      </c>
      <c r="P368" s="1">
        <v>445</v>
      </c>
      <c r="Q368" s="1">
        <v>30.2</v>
      </c>
    </row>
    <row r="369" spans="1:17" x14ac:dyDescent="0.25">
      <c r="A369" s="1">
        <v>368</v>
      </c>
      <c r="B369" s="1" t="s">
        <v>491</v>
      </c>
      <c r="C369" s="1" t="s">
        <v>147</v>
      </c>
      <c r="D369" s="1" t="s">
        <v>148</v>
      </c>
      <c r="E369" s="1">
        <v>7.5</v>
      </c>
      <c r="F369" s="1" t="s">
        <v>158</v>
      </c>
      <c r="G369" s="1">
        <v>5.9</v>
      </c>
      <c r="H369" s="1" t="s">
        <v>158</v>
      </c>
      <c r="I369" s="1">
        <v>43.7</v>
      </c>
      <c r="J369" s="1">
        <v>352</v>
      </c>
      <c r="K369" s="1">
        <v>100</v>
      </c>
      <c r="L369" s="1">
        <v>47</v>
      </c>
      <c r="M369" s="1">
        <v>20.8</v>
      </c>
      <c r="N369" s="1" t="s">
        <v>45</v>
      </c>
      <c r="O369" s="1">
        <v>93.6</v>
      </c>
      <c r="P369" s="1">
        <v>48</v>
      </c>
      <c r="Q369" s="1">
        <v>30.1</v>
      </c>
    </row>
    <row r="370" spans="1:17" x14ac:dyDescent="0.25">
      <c r="A370" s="1">
        <v>369</v>
      </c>
      <c r="B370" s="1" t="s">
        <v>492</v>
      </c>
      <c r="C370" s="1" t="s">
        <v>331</v>
      </c>
      <c r="D370" s="1" t="s">
        <v>332</v>
      </c>
      <c r="E370" s="1">
        <v>30.8</v>
      </c>
      <c r="F370" s="1">
        <v>277</v>
      </c>
      <c r="G370" s="1">
        <v>60.9</v>
      </c>
      <c r="H370" s="1">
        <v>125</v>
      </c>
      <c r="I370" s="1">
        <v>48.3</v>
      </c>
      <c r="J370" s="1">
        <v>322</v>
      </c>
      <c r="K370" s="1">
        <v>26</v>
      </c>
      <c r="L370" s="1">
        <v>514</v>
      </c>
      <c r="M370" s="1">
        <v>14.5</v>
      </c>
      <c r="N370" s="1" t="s">
        <v>45</v>
      </c>
      <c r="O370" s="1">
        <v>10</v>
      </c>
      <c r="P370" s="1" t="s">
        <v>45</v>
      </c>
      <c r="Q370" s="1">
        <v>29.9</v>
      </c>
    </row>
    <row r="371" spans="1:17" x14ac:dyDescent="0.25">
      <c r="A371" s="1">
        <v>370</v>
      </c>
      <c r="B371" s="1" t="s">
        <v>493</v>
      </c>
      <c r="C371" s="1" t="s">
        <v>270</v>
      </c>
      <c r="D371" s="1" t="s">
        <v>271</v>
      </c>
      <c r="E371" s="1">
        <v>18.7</v>
      </c>
      <c r="F371" s="1">
        <v>457</v>
      </c>
      <c r="G371" s="1">
        <v>35.799999999999997</v>
      </c>
      <c r="H371" s="1">
        <v>272</v>
      </c>
      <c r="I371" s="1">
        <v>26.2</v>
      </c>
      <c r="J371" s="1">
        <v>565</v>
      </c>
      <c r="K371" s="1">
        <v>100</v>
      </c>
      <c r="L371" s="1">
        <v>2</v>
      </c>
      <c r="M371" s="1">
        <v>30.2</v>
      </c>
      <c r="N371" s="1" t="s">
        <v>45</v>
      </c>
      <c r="O371" s="1">
        <v>79.3</v>
      </c>
      <c r="P371" s="1">
        <v>109</v>
      </c>
      <c r="Q371" s="1">
        <v>29.9</v>
      </c>
    </row>
    <row r="372" spans="1:17" x14ac:dyDescent="0.25">
      <c r="A372" s="1">
        <v>371</v>
      </c>
      <c r="B372" s="1" t="s">
        <v>494</v>
      </c>
      <c r="C372" s="1" t="s">
        <v>241</v>
      </c>
      <c r="D372" s="1" t="s">
        <v>242</v>
      </c>
      <c r="E372" s="1">
        <v>16</v>
      </c>
      <c r="F372" s="1" t="s">
        <v>158</v>
      </c>
      <c r="G372" s="1">
        <v>23.9</v>
      </c>
      <c r="H372" s="1">
        <v>402</v>
      </c>
      <c r="I372" s="1">
        <v>9.6</v>
      </c>
      <c r="J372" s="1" t="s">
        <v>45</v>
      </c>
      <c r="K372" s="1">
        <v>1.1000000000000001</v>
      </c>
      <c r="L372" s="1" t="s">
        <v>45</v>
      </c>
      <c r="M372" s="1">
        <v>35.6</v>
      </c>
      <c r="N372" s="1" t="s">
        <v>45</v>
      </c>
      <c r="O372" s="1">
        <v>18.399999999999999</v>
      </c>
      <c r="P372" s="1" t="s">
        <v>45</v>
      </c>
      <c r="Q372" s="1">
        <v>29.9</v>
      </c>
    </row>
    <row r="373" spans="1:17" x14ac:dyDescent="0.25">
      <c r="A373" s="1">
        <v>372</v>
      </c>
      <c r="B373" s="1" t="s">
        <v>495</v>
      </c>
      <c r="C373" s="1" t="s">
        <v>151</v>
      </c>
      <c r="D373" s="1" t="s">
        <v>152</v>
      </c>
      <c r="E373" s="1">
        <v>20</v>
      </c>
      <c r="F373" s="1">
        <v>426</v>
      </c>
      <c r="G373" s="1">
        <v>11.5</v>
      </c>
      <c r="H373" s="1" t="s">
        <v>158</v>
      </c>
      <c r="I373" s="1">
        <v>77.099999999999994</v>
      </c>
      <c r="J373" s="1">
        <v>152</v>
      </c>
      <c r="K373" s="1">
        <v>25.7</v>
      </c>
      <c r="L373" s="1">
        <v>521</v>
      </c>
      <c r="M373" s="1">
        <v>82.4</v>
      </c>
      <c r="N373" s="1">
        <v>282</v>
      </c>
      <c r="O373" s="1">
        <v>6.2</v>
      </c>
      <c r="P373" s="1" t="s">
        <v>45</v>
      </c>
      <c r="Q373" s="1">
        <v>29.9</v>
      </c>
    </row>
    <row r="374" spans="1:17" x14ac:dyDescent="0.25">
      <c r="A374" s="1">
        <v>373</v>
      </c>
      <c r="B374" s="1" t="s">
        <v>496</v>
      </c>
      <c r="C374" s="1" t="s">
        <v>382</v>
      </c>
      <c r="D374" s="1" t="s">
        <v>383</v>
      </c>
      <c r="E374" s="1">
        <v>28.7</v>
      </c>
      <c r="F374" s="1">
        <v>298</v>
      </c>
      <c r="G374" s="1">
        <v>20.5</v>
      </c>
      <c r="H374" s="1">
        <v>448</v>
      </c>
      <c r="I374" s="1">
        <v>25</v>
      </c>
      <c r="J374" s="1">
        <v>585</v>
      </c>
      <c r="K374" s="1">
        <v>23.6</v>
      </c>
      <c r="L374" s="1">
        <v>538</v>
      </c>
      <c r="M374" s="1">
        <v>88.4</v>
      </c>
      <c r="N374" s="1">
        <v>190</v>
      </c>
      <c r="O374" s="1">
        <v>22.1</v>
      </c>
      <c r="P374" s="1">
        <v>548</v>
      </c>
      <c r="Q374" s="1">
        <v>29.9</v>
      </c>
    </row>
    <row r="375" spans="1:17" x14ac:dyDescent="0.25">
      <c r="A375" s="1">
        <v>374</v>
      </c>
      <c r="B375" s="1" t="s">
        <v>497</v>
      </c>
      <c r="C375" s="1" t="s">
        <v>22</v>
      </c>
      <c r="D375" s="1" t="s">
        <v>23</v>
      </c>
      <c r="E375" s="1">
        <v>14.9</v>
      </c>
      <c r="F375" s="1" t="s">
        <v>158</v>
      </c>
      <c r="G375" s="1">
        <v>16.100000000000001</v>
      </c>
      <c r="H375" s="1" t="s">
        <v>158</v>
      </c>
      <c r="I375" s="1">
        <v>80.5</v>
      </c>
      <c r="J375" s="1">
        <v>134</v>
      </c>
      <c r="K375" s="1">
        <v>68.900000000000006</v>
      </c>
      <c r="L375" s="1">
        <v>263</v>
      </c>
      <c r="M375" s="1">
        <v>80.900000000000006</v>
      </c>
      <c r="N375" s="1">
        <v>307</v>
      </c>
      <c r="O375" s="1">
        <v>23.1</v>
      </c>
      <c r="P375" s="1">
        <v>524</v>
      </c>
      <c r="Q375" s="1">
        <v>29.9</v>
      </c>
    </row>
    <row r="376" spans="1:17" x14ac:dyDescent="0.25">
      <c r="A376" s="1">
        <v>375</v>
      </c>
      <c r="B376" s="1" t="s">
        <v>498</v>
      </c>
      <c r="C376" s="1" t="s">
        <v>22</v>
      </c>
      <c r="D376" s="1" t="s">
        <v>23</v>
      </c>
      <c r="E376" s="1">
        <v>18.600000000000001</v>
      </c>
      <c r="F376" s="1">
        <v>462</v>
      </c>
      <c r="G376" s="1">
        <v>5</v>
      </c>
      <c r="H376" s="1" t="s">
        <v>158</v>
      </c>
      <c r="I376" s="1">
        <v>8</v>
      </c>
      <c r="J376" s="1" t="s">
        <v>45</v>
      </c>
      <c r="K376" s="1">
        <v>63.5</v>
      </c>
      <c r="L376" s="1">
        <v>296</v>
      </c>
      <c r="M376" s="1">
        <v>60.5</v>
      </c>
      <c r="N376" s="1">
        <v>564</v>
      </c>
      <c r="O376" s="1">
        <v>15.4</v>
      </c>
      <c r="P376" s="1" t="s">
        <v>45</v>
      </c>
      <c r="Q376" s="1">
        <v>29.8</v>
      </c>
    </row>
    <row r="377" spans="1:17" x14ac:dyDescent="0.25">
      <c r="A377" s="1">
        <v>376</v>
      </c>
      <c r="B377" s="1" t="s">
        <v>499</v>
      </c>
      <c r="C377" s="1" t="s">
        <v>25</v>
      </c>
      <c r="D377" s="1" t="s">
        <v>26</v>
      </c>
      <c r="E377" s="1">
        <v>18.2</v>
      </c>
      <c r="F377" s="1">
        <v>472</v>
      </c>
      <c r="G377" s="1">
        <v>6.4</v>
      </c>
      <c r="H377" s="1" t="s">
        <v>158</v>
      </c>
      <c r="I377" s="1">
        <v>16.600000000000001</v>
      </c>
      <c r="J377" s="1" t="s">
        <v>45</v>
      </c>
      <c r="K377" s="1">
        <v>96.7</v>
      </c>
      <c r="L377" s="1">
        <v>126</v>
      </c>
      <c r="M377" s="1">
        <v>69.5</v>
      </c>
      <c r="N377" s="1">
        <v>465</v>
      </c>
      <c r="O377" s="1">
        <v>32.700000000000003</v>
      </c>
      <c r="P377" s="1">
        <v>388</v>
      </c>
      <c r="Q377" s="1">
        <v>29.8</v>
      </c>
    </row>
    <row r="378" spans="1:17" x14ac:dyDescent="0.25">
      <c r="A378" s="1">
        <v>377</v>
      </c>
      <c r="B378" s="1" t="s">
        <v>500</v>
      </c>
      <c r="C378" s="1" t="s">
        <v>93</v>
      </c>
      <c r="D378" s="1" t="s">
        <v>94</v>
      </c>
      <c r="E378" s="1">
        <v>7.6</v>
      </c>
      <c r="F378" s="1" t="s">
        <v>158</v>
      </c>
      <c r="G378" s="1">
        <v>3.2</v>
      </c>
      <c r="H378" s="1" t="s">
        <v>158</v>
      </c>
      <c r="I378" s="1">
        <v>80.599999999999994</v>
      </c>
      <c r="J378" s="1">
        <v>133</v>
      </c>
      <c r="K378" s="1">
        <v>42.7</v>
      </c>
      <c r="L378" s="1">
        <v>394</v>
      </c>
      <c r="M378" s="1">
        <v>60.7</v>
      </c>
      <c r="N378" s="1">
        <v>561</v>
      </c>
      <c r="O378" s="1">
        <v>7.5</v>
      </c>
      <c r="P378" s="1" t="s">
        <v>45</v>
      </c>
      <c r="Q378" s="1">
        <v>29.8</v>
      </c>
    </row>
    <row r="379" spans="1:17" x14ac:dyDescent="0.25">
      <c r="A379" s="1">
        <v>378</v>
      </c>
      <c r="B379" s="1" t="s">
        <v>501</v>
      </c>
      <c r="C379" s="1" t="s">
        <v>404</v>
      </c>
      <c r="D379" s="1" t="s">
        <v>405</v>
      </c>
      <c r="E379" s="1">
        <v>19.899999999999999</v>
      </c>
      <c r="F379" s="1">
        <v>427</v>
      </c>
      <c r="G379" s="1">
        <v>33.200000000000003</v>
      </c>
      <c r="H379" s="1">
        <v>292</v>
      </c>
      <c r="I379" s="1">
        <v>68.900000000000006</v>
      </c>
      <c r="J379" s="1">
        <v>194</v>
      </c>
      <c r="K379" s="1">
        <v>23.7</v>
      </c>
      <c r="L379" s="1">
        <v>536</v>
      </c>
      <c r="M379" s="1">
        <v>75</v>
      </c>
      <c r="N379" s="1">
        <v>392</v>
      </c>
      <c r="O379" s="1">
        <v>8.6999999999999993</v>
      </c>
      <c r="P379" s="1" t="s">
        <v>45</v>
      </c>
      <c r="Q379" s="1">
        <v>29.7</v>
      </c>
    </row>
    <row r="380" spans="1:17" x14ac:dyDescent="0.25">
      <c r="A380" s="1">
        <v>379</v>
      </c>
      <c r="B380" s="1" t="s">
        <v>502</v>
      </c>
      <c r="C380" s="1" t="s">
        <v>41</v>
      </c>
      <c r="D380" s="1" t="s">
        <v>1648</v>
      </c>
      <c r="E380" s="1">
        <v>21.2</v>
      </c>
      <c r="F380" s="1">
        <v>393</v>
      </c>
      <c r="G380" s="1">
        <v>5</v>
      </c>
      <c r="H380" s="1" t="s">
        <v>158</v>
      </c>
      <c r="I380" s="1">
        <v>28.7</v>
      </c>
      <c r="J380" s="1">
        <v>533</v>
      </c>
      <c r="K380" s="1">
        <v>11</v>
      </c>
      <c r="L380" s="1" t="s">
        <v>45</v>
      </c>
      <c r="M380" s="1">
        <v>39.1</v>
      </c>
      <c r="N380" s="1" t="s">
        <v>45</v>
      </c>
      <c r="O380" s="1">
        <v>24.2</v>
      </c>
      <c r="P380" s="1">
        <v>503</v>
      </c>
      <c r="Q380" s="1">
        <v>29.7</v>
      </c>
    </row>
    <row r="381" spans="1:17" x14ac:dyDescent="0.25">
      <c r="A381" s="1">
        <v>380</v>
      </c>
      <c r="B381" s="1" t="s">
        <v>503</v>
      </c>
      <c r="C381" s="1" t="s">
        <v>504</v>
      </c>
      <c r="D381" s="1" t="s">
        <v>505</v>
      </c>
      <c r="E381" s="1">
        <v>11.6</v>
      </c>
      <c r="F381" s="1" t="s">
        <v>158</v>
      </c>
      <c r="G381" s="1">
        <v>31.8</v>
      </c>
      <c r="H381" s="1">
        <v>309</v>
      </c>
      <c r="I381" s="1">
        <v>7.7</v>
      </c>
      <c r="J381" s="1" t="s">
        <v>45</v>
      </c>
      <c r="K381" s="1">
        <v>8</v>
      </c>
      <c r="L381" s="1" t="s">
        <v>45</v>
      </c>
      <c r="M381" s="1">
        <v>52.3</v>
      </c>
      <c r="N381" s="1" t="s">
        <v>45</v>
      </c>
      <c r="O381" s="1">
        <v>82</v>
      </c>
      <c r="P381" s="1">
        <v>97</v>
      </c>
      <c r="Q381" s="1">
        <v>29.6</v>
      </c>
    </row>
    <row r="382" spans="1:17" x14ac:dyDescent="0.25">
      <c r="A382" s="1">
        <v>381</v>
      </c>
      <c r="B382" s="1" t="s">
        <v>506</v>
      </c>
      <c r="C382" s="1" t="s">
        <v>22</v>
      </c>
      <c r="D382" s="1" t="s">
        <v>23</v>
      </c>
      <c r="E382" s="1">
        <v>15.6</v>
      </c>
      <c r="F382" s="1" t="s">
        <v>158</v>
      </c>
      <c r="G382" s="1">
        <v>14.3</v>
      </c>
      <c r="H382" s="1" t="s">
        <v>158</v>
      </c>
      <c r="I382" s="1">
        <v>45.4</v>
      </c>
      <c r="J382" s="1">
        <v>339</v>
      </c>
      <c r="K382" s="1">
        <v>55.4</v>
      </c>
      <c r="L382" s="1">
        <v>330</v>
      </c>
      <c r="M382" s="1">
        <v>84.8</v>
      </c>
      <c r="N382" s="1">
        <v>245</v>
      </c>
      <c r="O382" s="1">
        <v>10.199999999999999</v>
      </c>
      <c r="P382" s="1" t="s">
        <v>45</v>
      </c>
      <c r="Q382" s="1">
        <v>29.6</v>
      </c>
    </row>
    <row r="383" spans="1:17" x14ac:dyDescent="0.25">
      <c r="A383" s="1">
        <v>382</v>
      </c>
      <c r="B383" s="1" t="s">
        <v>507</v>
      </c>
      <c r="C383" s="1" t="s">
        <v>127</v>
      </c>
      <c r="D383" s="1" t="s">
        <v>128</v>
      </c>
      <c r="E383" s="1">
        <v>15</v>
      </c>
      <c r="F383" s="1" t="s">
        <v>158</v>
      </c>
      <c r="G383" s="1">
        <v>10.4</v>
      </c>
      <c r="H383" s="1" t="s">
        <v>158</v>
      </c>
      <c r="I383" s="1">
        <v>81.400000000000006</v>
      </c>
      <c r="J383" s="1">
        <v>127</v>
      </c>
      <c r="K383" s="1">
        <v>16.399999999999999</v>
      </c>
      <c r="L383" s="1" t="s">
        <v>45</v>
      </c>
      <c r="M383" s="1">
        <v>45.4</v>
      </c>
      <c r="N383" s="1" t="s">
        <v>45</v>
      </c>
      <c r="O383" s="1">
        <v>18.7</v>
      </c>
      <c r="P383" s="1" t="s">
        <v>45</v>
      </c>
      <c r="Q383" s="1">
        <v>29.5</v>
      </c>
    </row>
    <row r="384" spans="1:17" x14ac:dyDescent="0.25">
      <c r="A384" s="1">
        <v>383</v>
      </c>
      <c r="B384" s="1" t="s">
        <v>508</v>
      </c>
      <c r="C384" s="1" t="s">
        <v>314</v>
      </c>
      <c r="D384" s="1" t="s">
        <v>315</v>
      </c>
      <c r="E384" s="1">
        <v>41</v>
      </c>
      <c r="F384" s="1">
        <v>203</v>
      </c>
      <c r="G384" s="1">
        <v>82.4</v>
      </c>
      <c r="H384" s="1">
        <v>67</v>
      </c>
      <c r="I384" s="1">
        <v>20.100000000000001</v>
      </c>
      <c r="J384" s="1" t="s">
        <v>45</v>
      </c>
      <c r="K384" s="1">
        <v>4.9000000000000004</v>
      </c>
      <c r="L384" s="1" t="s">
        <v>45</v>
      </c>
      <c r="M384" s="1">
        <v>27.6</v>
      </c>
      <c r="N384" s="1" t="s">
        <v>45</v>
      </c>
      <c r="O384" s="1">
        <v>37.200000000000003</v>
      </c>
      <c r="P384" s="1">
        <v>350</v>
      </c>
      <c r="Q384" s="1">
        <v>29.5</v>
      </c>
    </row>
    <row r="385" spans="1:17" x14ac:dyDescent="0.25">
      <c r="A385" s="1">
        <v>384</v>
      </c>
      <c r="B385" s="1" t="s">
        <v>509</v>
      </c>
      <c r="C385" s="1" t="s">
        <v>241</v>
      </c>
      <c r="D385" s="1" t="s">
        <v>242</v>
      </c>
      <c r="E385" s="1">
        <v>15.1</v>
      </c>
      <c r="F385" s="1" t="s">
        <v>158</v>
      </c>
      <c r="G385" s="1">
        <v>16.899999999999999</v>
      </c>
      <c r="H385" s="1" t="s">
        <v>158</v>
      </c>
      <c r="I385" s="1">
        <v>9.5</v>
      </c>
      <c r="J385" s="1" t="s">
        <v>45</v>
      </c>
      <c r="K385" s="1">
        <v>3.4</v>
      </c>
      <c r="L385" s="1" t="s">
        <v>45</v>
      </c>
      <c r="M385" s="1">
        <v>36.6</v>
      </c>
      <c r="N385" s="1" t="s">
        <v>45</v>
      </c>
      <c r="O385" s="1">
        <v>23.5</v>
      </c>
      <c r="P385" s="1">
        <v>514</v>
      </c>
      <c r="Q385" s="1">
        <v>29.3</v>
      </c>
    </row>
    <row r="386" spans="1:17" x14ac:dyDescent="0.25">
      <c r="A386" s="1">
        <v>385</v>
      </c>
      <c r="B386" s="1" t="s">
        <v>510</v>
      </c>
      <c r="C386" s="1" t="s">
        <v>511</v>
      </c>
      <c r="D386" s="1" t="s">
        <v>512</v>
      </c>
      <c r="E386" s="1">
        <v>15</v>
      </c>
      <c r="F386" s="1" t="s">
        <v>158</v>
      </c>
      <c r="G386" s="1">
        <v>16.899999999999999</v>
      </c>
      <c r="H386" s="1" t="s">
        <v>158</v>
      </c>
      <c r="I386" s="1">
        <v>67.3</v>
      </c>
      <c r="J386" s="1">
        <v>206</v>
      </c>
      <c r="K386" s="1">
        <v>100</v>
      </c>
      <c r="L386" s="1">
        <v>52</v>
      </c>
      <c r="M386" s="1">
        <v>86.8</v>
      </c>
      <c r="N386" s="1">
        <v>215</v>
      </c>
      <c r="O386" s="1">
        <v>63.4</v>
      </c>
      <c r="P386" s="1">
        <v>177</v>
      </c>
      <c r="Q386" s="1">
        <v>29.3</v>
      </c>
    </row>
    <row r="387" spans="1:17" x14ac:dyDescent="0.25">
      <c r="A387" s="1">
        <v>386</v>
      </c>
      <c r="B387" s="1" t="s">
        <v>513</v>
      </c>
      <c r="C387" s="1" t="s">
        <v>133</v>
      </c>
      <c r="D387" s="1" t="s">
        <v>134</v>
      </c>
      <c r="E387" s="1">
        <v>9.6999999999999993</v>
      </c>
      <c r="F387" s="1" t="s">
        <v>158</v>
      </c>
      <c r="G387" s="1">
        <v>17</v>
      </c>
      <c r="H387" s="1" t="s">
        <v>158</v>
      </c>
      <c r="I387" s="1">
        <v>92.3</v>
      </c>
      <c r="J387" s="1">
        <v>76</v>
      </c>
      <c r="K387" s="1">
        <v>18.100000000000001</v>
      </c>
      <c r="L387" s="1" t="s">
        <v>45</v>
      </c>
      <c r="M387" s="1">
        <v>24</v>
      </c>
      <c r="N387" s="1" t="s">
        <v>45</v>
      </c>
      <c r="O387" s="1">
        <v>26.5</v>
      </c>
      <c r="P387" s="1">
        <v>469</v>
      </c>
      <c r="Q387" s="1">
        <v>29.3</v>
      </c>
    </row>
    <row r="388" spans="1:17" x14ac:dyDescent="0.25">
      <c r="A388" s="1">
        <v>387</v>
      </c>
      <c r="B388" s="1" t="s">
        <v>514</v>
      </c>
      <c r="C388" s="1" t="s">
        <v>93</v>
      </c>
      <c r="D388" s="1" t="s">
        <v>94</v>
      </c>
      <c r="E388" s="1">
        <v>33.1</v>
      </c>
      <c r="F388" s="1">
        <v>256</v>
      </c>
      <c r="G388" s="1">
        <v>22.2</v>
      </c>
      <c r="H388" s="1">
        <v>425</v>
      </c>
      <c r="I388" s="1">
        <v>46.3</v>
      </c>
      <c r="J388" s="1">
        <v>336</v>
      </c>
      <c r="K388" s="1">
        <v>29.1</v>
      </c>
      <c r="L388" s="1">
        <v>486</v>
      </c>
      <c r="M388" s="1">
        <v>83.1</v>
      </c>
      <c r="N388" s="1">
        <v>269</v>
      </c>
      <c r="O388" s="1">
        <v>19.3</v>
      </c>
      <c r="P388" s="1" t="s">
        <v>45</v>
      </c>
      <c r="Q388" s="1">
        <v>29.3</v>
      </c>
    </row>
    <row r="389" spans="1:17" x14ac:dyDescent="0.25">
      <c r="A389" s="1">
        <v>388</v>
      </c>
      <c r="B389" s="1" t="s">
        <v>515</v>
      </c>
      <c r="C389" s="1" t="s">
        <v>180</v>
      </c>
      <c r="D389" s="1" t="s">
        <v>181</v>
      </c>
      <c r="E389" s="1">
        <v>7</v>
      </c>
      <c r="F389" s="1" t="s">
        <v>158</v>
      </c>
      <c r="G389" s="1">
        <v>18.100000000000001</v>
      </c>
      <c r="H389" s="1">
        <v>497</v>
      </c>
      <c r="I389" s="1">
        <v>13.5</v>
      </c>
      <c r="J389" s="1" t="s">
        <v>45</v>
      </c>
      <c r="K389" s="1">
        <v>35.4</v>
      </c>
      <c r="L389" s="1">
        <v>438</v>
      </c>
      <c r="M389" s="1">
        <v>55.2</v>
      </c>
      <c r="N389" s="1" t="s">
        <v>45</v>
      </c>
      <c r="O389" s="1">
        <v>11.3</v>
      </c>
      <c r="P389" s="1" t="s">
        <v>45</v>
      </c>
      <c r="Q389" s="1">
        <v>29.2</v>
      </c>
    </row>
    <row r="390" spans="1:17" x14ac:dyDescent="0.25">
      <c r="A390" s="1">
        <v>389</v>
      </c>
      <c r="B390" s="1" t="s">
        <v>516</v>
      </c>
      <c r="C390" s="1" t="s">
        <v>22</v>
      </c>
      <c r="D390" s="1" t="s">
        <v>23</v>
      </c>
      <c r="E390" s="1">
        <v>20.5</v>
      </c>
      <c r="F390" s="1">
        <v>409</v>
      </c>
      <c r="G390" s="1">
        <v>12.5</v>
      </c>
      <c r="H390" s="1" t="s">
        <v>158</v>
      </c>
      <c r="I390" s="1">
        <v>17.8</v>
      </c>
      <c r="J390" s="1" t="s">
        <v>45</v>
      </c>
      <c r="K390" s="1">
        <v>76</v>
      </c>
      <c r="L390" s="1">
        <v>232</v>
      </c>
      <c r="M390" s="1">
        <v>75.599999999999994</v>
      </c>
      <c r="N390" s="1">
        <v>379</v>
      </c>
      <c r="O390" s="1">
        <v>46.2</v>
      </c>
      <c r="P390" s="1">
        <v>275</v>
      </c>
      <c r="Q390" s="1">
        <v>29.2</v>
      </c>
    </row>
    <row r="391" spans="1:17" x14ac:dyDescent="0.25">
      <c r="A391" s="1">
        <v>390</v>
      </c>
      <c r="B391" s="1" t="s">
        <v>517</v>
      </c>
      <c r="C391" s="1" t="s">
        <v>454</v>
      </c>
      <c r="D391" s="1" t="s">
        <v>455</v>
      </c>
      <c r="E391" s="1">
        <v>5.2</v>
      </c>
      <c r="F391" s="1" t="s">
        <v>158</v>
      </c>
      <c r="G391" s="1">
        <v>8.1999999999999993</v>
      </c>
      <c r="H391" s="1" t="s">
        <v>158</v>
      </c>
      <c r="I391" s="1">
        <v>86.4</v>
      </c>
      <c r="J391" s="1">
        <v>104</v>
      </c>
      <c r="M391" s="1">
        <v>23.4</v>
      </c>
      <c r="N391" s="1" t="s">
        <v>45</v>
      </c>
      <c r="O391" s="1">
        <v>91.2</v>
      </c>
      <c r="P391" s="1">
        <v>60</v>
      </c>
      <c r="Q391" s="1">
        <v>29.1</v>
      </c>
    </row>
    <row r="392" spans="1:17" x14ac:dyDescent="0.25">
      <c r="A392" s="1">
        <v>391</v>
      </c>
      <c r="B392" s="1" t="s">
        <v>518</v>
      </c>
      <c r="C392" s="1" t="s">
        <v>115</v>
      </c>
      <c r="D392" s="1" t="s">
        <v>116</v>
      </c>
      <c r="E392" s="1">
        <v>9.6999999999999993</v>
      </c>
      <c r="F392" s="1" t="s">
        <v>158</v>
      </c>
      <c r="G392" s="1">
        <v>9.9</v>
      </c>
      <c r="H392" s="1" t="s">
        <v>158</v>
      </c>
      <c r="I392" s="1">
        <v>87.8</v>
      </c>
      <c r="J392" s="1">
        <v>97</v>
      </c>
      <c r="K392" s="1">
        <v>29.4</v>
      </c>
      <c r="L392" s="1">
        <v>484</v>
      </c>
      <c r="M392" s="1">
        <v>4</v>
      </c>
      <c r="N392" s="1" t="s">
        <v>45</v>
      </c>
      <c r="O392" s="1">
        <v>11.8</v>
      </c>
      <c r="P392" s="1" t="s">
        <v>45</v>
      </c>
      <c r="Q392" s="1">
        <v>29.1</v>
      </c>
    </row>
    <row r="393" spans="1:17" x14ac:dyDescent="0.25">
      <c r="A393" s="1">
        <v>392</v>
      </c>
      <c r="B393" s="1" t="s">
        <v>519</v>
      </c>
      <c r="C393" s="1" t="s">
        <v>67</v>
      </c>
      <c r="D393" s="1" t="s">
        <v>68</v>
      </c>
      <c r="E393" s="1">
        <v>16.7</v>
      </c>
      <c r="F393" s="1" t="s">
        <v>158</v>
      </c>
      <c r="G393" s="1">
        <v>35.299999999999997</v>
      </c>
      <c r="H393" s="1">
        <v>278</v>
      </c>
      <c r="I393" s="1">
        <v>72.400000000000006</v>
      </c>
      <c r="J393" s="1">
        <v>173</v>
      </c>
      <c r="K393" s="1">
        <v>13.9</v>
      </c>
      <c r="L393" s="1" t="s">
        <v>45</v>
      </c>
      <c r="M393" s="1">
        <v>33</v>
      </c>
      <c r="N393" s="1" t="s">
        <v>45</v>
      </c>
      <c r="O393" s="1">
        <v>12.8</v>
      </c>
      <c r="P393" s="1" t="s">
        <v>45</v>
      </c>
      <c r="Q393" s="1">
        <v>29</v>
      </c>
    </row>
    <row r="394" spans="1:17" x14ac:dyDescent="0.25">
      <c r="A394" s="1">
        <v>393</v>
      </c>
      <c r="B394" s="1" t="s">
        <v>520</v>
      </c>
      <c r="C394" s="1" t="s">
        <v>57</v>
      </c>
      <c r="D394" s="1" t="s">
        <v>58</v>
      </c>
      <c r="E394" s="1">
        <v>10.6</v>
      </c>
      <c r="F394" s="1" t="s">
        <v>158</v>
      </c>
      <c r="G394" s="1">
        <v>4.8</v>
      </c>
      <c r="H394" s="1" t="s">
        <v>158</v>
      </c>
      <c r="I394" s="1">
        <v>100</v>
      </c>
      <c r="J394" s="1">
        <v>7</v>
      </c>
      <c r="K394" s="1">
        <v>3.2</v>
      </c>
      <c r="L394" s="1" t="s">
        <v>45</v>
      </c>
      <c r="M394" s="1">
        <v>24.7</v>
      </c>
      <c r="N394" s="1" t="s">
        <v>45</v>
      </c>
      <c r="O394" s="1">
        <v>6.4</v>
      </c>
      <c r="P394" s="1" t="s">
        <v>45</v>
      </c>
      <c r="Q394" s="1">
        <v>29</v>
      </c>
    </row>
    <row r="395" spans="1:17" x14ac:dyDescent="0.25">
      <c r="A395" s="1">
        <v>394</v>
      </c>
      <c r="B395" s="1" t="s">
        <v>521</v>
      </c>
      <c r="C395" s="1" t="s">
        <v>180</v>
      </c>
      <c r="D395" s="1" t="s">
        <v>181</v>
      </c>
      <c r="E395" s="1">
        <v>15.6</v>
      </c>
      <c r="F395" s="1" t="s">
        <v>158</v>
      </c>
      <c r="G395" s="1">
        <v>22.6</v>
      </c>
      <c r="H395" s="1">
        <v>417</v>
      </c>
      <c r="I395" s="1">
        <v>30</v>
      </c>
      <c r="J395" s="1">
        <v>510</v>
      </c>
      <c r="K395" s="1">
        <v>56.8</v>
      </c>
      <c r="L395" s="1">
        <v>325</v>
      </c>
      <c r="M395" s="1">
        <v>84.4</v>
      </c>
      <c r="N395" s="1">
        <v>252</v>
      </c>
      <c r="O395" s="1">
        <v>24.6</v>
      </c>
      <c r="P395" s="1">
        <v>497</v>
      </c>
      <c r="Q395" s="1">
        <v>29</v>
      </c>
    </row>
    <row r="396" spans="1:17" x14ac:dyDescent="0.25">
      <c r="A396" s="1">
        <v>395</v>
      </c>
      <c r="B396" s="1" t="s">
        <v>522</v>
      </c>
      <c r="C396" s="1" t="s">
        <v>22</v>
      </c>
      <c r="D396" s="1" t="s">
        <v>23</v>
      </c>
      <c r="E396" s="1">
        <v>16.5</v>
      </c>
      <c r="F396" s="1" t="s">
        <v>158</v>
      </c>
      <c r="G396" s="1">
        <v>7.6</v>
      </c>
      <c r="H396" s="1" t="s">
        <v>158</v>
      </c>
      <c r="I396" s="1">
        <v>62.5</v>
      </c>
      <c r="J396" s="1">
        <v>241</v>
      </c>
      <c r="K396" s="1">
        <v>18.899999999999999</v>
      </c>
      <c r="L396" s="1">
        <v>593</v>
      </c>
      <c r="M396" s="1">
        <v>82.2</v>
      </c>
      <c r="N396" s="1">
        <v>283</v>
      </c>
      <c r="O396" s="1">
        <v>15.2</v>
      </c>
      <c r="P396" s="1" t="s">
        <v>45</v>
      </c>
      <c r="Q396" s="1">
        <v>29</v>
      </c>
    </row>
    <row r="397" spans="1:17" x14ac:dyDescent="0.25">
      <c r="A397" s="1">
        <v>396</v>
      </c>
      <c r="B397" s="1" t="s">
        <v>523</v>
      </c>
      <c r="C397" s="1" t="s">
        <v>241</v>
      </c>
      <c r="D397" s="1" t="s">
        <v>242</v>
      </c>
      <c r="E397" s="1">
        <v>4.7</v>
      </c>
      <c r="F397" s="1" t="s">
        <v>158</v>
      </c>
      <c r="G397" s="1">
        <v>4.3</v>
      </c>
      <c r="H397" s="1" t="s">
        <v>158</v>
      </c>
      <c r="I397" s="1">
        <v>42.1</v>
      </c>
      <c r="J397" s="1">
        <v>369</v>
      </c>
      <c r="K397" s="1">
        <v>2.5</v>
      </c>
      <c r="L397" s="1" t="s">
        <v>45</v>
      </c>
      <c r="M397" s="1">
        <v>23.8</v>
      </c>
      <c r="N397" s="1" t="s">
        <v>45</v>
      </c>
      <c r="O397" s="1">
        <v>37.200000000000003</v>
      </c>
      <c r="P397" s="1">
        <v>352</v>
      </c>
      <c r="Q397" s="1">
        <v>28.7</v>
      </c>
    </row>
    <row r="398" spans="1:17" x14ac:dyDescent="0.25">
      <c r="A398" s="1">
        <v>397</v>
      </c>
      <c r="B398" s="1" t="s">
        <v>524</v>
      </c>
      <c r="C398" s="1" t="s">
        <v>41</v>
      </c>
      <c r="D398" s="1" t="s">
        <v>1648</v>
      </c>
      <c r="E398" s="1">
        <v>13.8</v>
      </c>
      <c r="F398" s="1" t="s">
        <v>158</v>
      </c>
      <c r="G398" s="1">
        <v>32.799999999999997</v>
      </c>
      <c r="H398" s="1">
        <v>296</v>
      </c>
      <c r="I398" s="1">
        <v>19.2</v>
      </c>
      <c r="J398" s="1" t="s">
        <v>45</v>
      </c>
      <c r="K398" s="1">
        <v>9.8000000000000007</v>
      </c>
      <c r="L398" s="1" t="s">
        <v>45</v>
      </c>
      <c r="M398" s="1">
        <v>59.4</v>
      </c>
      <c r="N398" s="1">
        <v>575</v>
      </c>
      <c r="O398" s="1">
        <v>17.7</v>
      </c>
      <c r="P398" s="1" t="s">
        <v>45</v>
      </c>
      <c r="Q398" s="1">
        <v>28.7</v>
      </c>
    </row>
    <row r="399" spans="1:17" x14ac:dyDescent="0.25">
      <c r="A399" s="1">
        <v>398</v>
      </c>
      <c r="B399" s="1" t="s">
        <v>525</v>
      </c>
      <c r="C399" s="1" t="s">
        <v>127</v>
      </c>
      <c r="D399" s="1" t="s">
        <v>128</v>
      </c>
      <c r="E399" s="1">
        <v>9.4</v>
      </c>
      <c r="F399" s="1" t="s">
        <v>158</v>
      </c>
      <c r="G399" s="1">
        <v>7.8</v>
      </c>
      <c r="H399" s="1" t="s">
        <v>158</v>
      </c>
      <c r="I399" s="1">
        <v>91.9</v>
      </c>
      <c r="J399" s="1">
        <v>77</v>
      </c>
      <c r="K399" s="1">
        <v>8.9</v>
      </c>
      <c r="L399" s="1" t="s">
        <v>45</v>
      </c>
      <c r="M399" s="1">
        <v>78</v>
      </c>
      <c r="N399" s="1">
        <v>345</v>
      </c>
      <c r="O399" s="1">
        <v>4.5</v>
      </c>
      <c r="P399" s="1" t="s">
        <v>45</v>
      </c>
      <c r="Q399" s="1">
        <v>28.6</v>
      </c>
    </row>
    <row r="400" spans="1:17" x14ac:dyDescent="0.25">
      <c r="A400" s="1">
        <v>399</v>
      </c>
      <c r="B400" s="1" t="s">
        <v>526</v>
      </c>
      <c r="C400" s="1" t="s">
        <v>104</v>
      </c>
      <c r="D400" s="1" t="s">
        <v>105</v>
      </c>
      <c r="E400" s="1">
        <v>14.8</v>
      </c>
      <c r="F400" s="1" t="s">
        <v>158</v>
      </c>
      <c r="G400" s="1">
        <v>30.7</v>
      </c>
      <c r="H400" s="1">
        <v>319</v>
      </c>
      <c r="I400" s="1">
        <v>10.6</v>
      </c>
      <c r="J400" s="1" t="s">
        <v>45</v>
      </c>
      <c r="K400" s="1">
        <v>95.3</v>
      </c>
      <c r="L400" s="1">
        <v>136</v>
      </c>
      <c r="M400" s="1">
        <v>51.9</v>
      </c>
      <c r="N400" s="1" t="s">
        <v>45</v>
      </c>
      <c r="O400" s="1">
        <v>10.6</v>
      </c>
      <c r="P400" s="1" t="s">
        <v>45</v>
      </c>
      <c r="Q400" s="1">
        <v>28.6</v>
      </c>
    </row>
    <row r="401" spans="1:17" x14ac:dyDescent="0.25">
      <c r="A401" s="1">
        <v>400</v>
      </c>
      <c r="B401" s="1" t="s">
        <v>527</v>
      </c>
      <c r="C401" s="1" t="s">
        <v>265</v>
      </c>
      <c r="D401" s="1" t="s">
        <v>266</v>
      </c>
      <c r="E401" s="1">
        <v>26</v>
      </c>
      <c r="F401" s="1">
        <v>326</v>
      </c>
      <c r="G401" s="1">
        <v>10.199999999999999</v>
      </c>
      <c r="H401" s="1" t="s">
        <v>158</v>
      </c>
      <c r="I401" s="1">
        <v>60.3</v>
      </c>
      <c r="J401" s="1">
        <v>260</v>
      </c>
      <c r="K401" s="1">
        <v>4.8</v>
      </c>
      <c r="L401" s="1" t="s">
        <v>45</v>
      </c>
      <c r="M401" s="1">
        <v>84.6</v>
      </c>
      <c r="N401" s="1">
        <v>247</v>
      </c>
      <c r="O401" s="1">
        <v>13.9</v>
      </c>
      <c r="P401" s="1" t="s">
        <v>45</v>
      </c>
      <c r="Q401" s="1">
        <v>28.4</v>
      </c>
    </row>
    <row r="402" spans="1:17" x14ac:dyDescent="0.25">
      <c r="A402" s="1">
        <v>401</v>
      </c>
      <c r="B402" s="1" t="s">
        <v>528</v>
      </c>
      <c r="C402" s="1" t="s">
        <v>529</v>
      </c>
      <c r="D402" s="1" t="s">
        <v>530</v>
      </c>
      <c r="E402" s="1">
        <v>20</v>
      </c>
      <c r="F402" s="1">
        <v>421</v>
      </c>
      <c r="G402" s="1">
        <v>27.5</v>
      </c>
      <c r="H402" s="1">
        <v>348</v>
      </c>
      <c r="I402" s="1">
        <v>79.8</v>
      </c>
      <c r="J402" s="1">
        <v>137</v>
      </c>
      <c r="K402" s="1">
        <v>10.4</v>
      </c>
      <c r="L402" s="1" t="s">
        <v>45</v>
      </c>
      <c r="M402" s="1">
        <v>74.3</v>
      </c>
      <c r="N402" s="1">
        <v>408</v>
      </c>
      <c r="O402" s="1">
        <v>52.4</v>
      </c>
      <c r="P402" s="1">
        <v>234</v>
      </c>
      <c r="Q402" s="1">
        <v>28.4</v>
      </c>
    </row>
    <row r="403" spans="1:17" x14ac:dyDescent="0.25">
      <c r="A403" s="1">
        <v>402</v>
      </c>
      <c r="B403" s="1" t="s">
        <v>531</v>
      </c>
      <c r="C403" s="1" t="s">
        <v>174</v>
      </c>
      <c r="D403" s="1" t="s">
        <v>175</v>
      </c>
      <c r="E403" s="1">
        <v>14.9</v>
      </c>
      <c r="F403" s="1" t="s">
        <v>158</v>
      </c>
      <c r="G403" s="1">
        <v>3.9</v>
      </c>
      <c r="H403" s="1" t="s">
        <v>158</v>
      </c>
      <c r="I403" s="1">
        <v>100</v>
      </c>
      <c r="J403" s="1">
        <v>1</v>
      </c>
      <c r="K403" s="1">
        <v>10.1</v>
      </c>
      <c r="L403" s="1" t="s">
        <v>45</v>
      </c>
      <c r="M403" s="1">
        <v>1.7</v>
      </c>
      <c r="N403" s="1" t="s">
        <v>45</v>
      </c>
      <c r="O403" s="1">
        <v>99.6</v>
      </c>
      <c r="P403" s="1">
        <v>15</v>
      </c>
      <c r="Q403" s="1">
        <v>28.3</v>
      </c>
    </row>
    <row r="404" spans="1:17" x14ac:dyDescent="0.25">
      <c r="A404" s="1">
        <v>403</v>
      </c>
      <c r="B404" s="1" t="s">
        <v>532</v>
      </c>
      <c r="C404" s="1" t="s">
        <v>25</v>
      </c>
      <c r="D404" s="1" t="s">
        <v>26</v>
      </c>
      <c r="E404" s="1">
        <v>16.8</v>
      </c>
      <c r="F404" s="1" t="s">
        <v>158</v>
      </c>
      <c r="G404" s="1">
        <v>7.5</v>
      </c>
      <c r="H404" s="1" t="s">
        <v>158</v>
      </c>
      <c r="I404" s="1">
        <v>15.8</v>
      </c>
      <c r="J404" s="1" t="s">
        <v>45</v>
      </c>
      <c r="K404" s="1">
        <v>94.3</v>
      </c>
      <c r="L404" s="1">
        <v>147</v>
      </c>
      <c r="M404" s="1">
        <v>64.7</v>
      </c>
      <c r="N404" s="1">
        <v>515</v>
      </c>
      <c r="O404" s="1">
        <v>11.5</v>
      </c>
      <c r="P404" s="1" t="s">
        <v>45</v>
      </c>
      <c r="Q404" s="1">
        <v>28.3</v>
      </c>
    </row>
    <row r="405" spans="1:17" x14ac:dyDescent="0.25">
      <c r="A405" s="1">
        <v>404</v>
      </c>
      <c r="B405" s="1" t="s">
        <v>533</v>
      </c>
      <c r="C405" s="1" t="s">
        <v>218</v>
      </c>
      <c r="D405" s="1" t="s">
        <v>219</v>
      </c>
      <c r="E405" s="1">
        <v>40.6</v>
      </c>
      <c r="F405" s="1">
        <v>207</v>
      </c>
      <c r="G405" s="1">
        <v>14.7</v>
      </c>
      <c r="H405" s="1" t="s">
        <v>158</v>
      </c>
      <c r="I405" s="1">
        <v>7</v>
      </c>
      <c r="J405" s="1" t="s">
        <v>45</v>
      </c>
      <c r="K405" s="1">
        <v>6.6</v>
      </c>
      <c r="L405" s="1" t="s">
        <v>45</v>
      </c>
      <c r="M405" s="1">
        <v>90.8</v>
      </c>
      <c r="N405" s="1">
        <v>145</v>
      </c>
      <c r="O405" s="1">
        <v>12.1</v>
      </c>
      <c r="P405" s="1" t="s">
        <v>45</v>
      </c>
      <c r="Q405" s="1">
        <v>28.2</v>
      </c>
    </row>
    <row r="406" spans="1:17" x14ac:dyDescent="0.25">
      <c r="A406" s="1">
        <v>405</v>
      </c>
      <c r="B406" s="1" t="s">
        <v>534</v>
      </c>
      <c r="C406" s="1" t="s">
        <v>231</v>
      </c>
      <c r="D406" s="1" t="s">
        <v>232</v>
      </c>
      <c r="E406" s="1">
        <v>18.7</v>
      </c>
      <c r="F406" s="1">
        <v>458</v>
      </c>
      <c r="G406" s="1">
        <v>28.9</v>
      </c>
      <c r="H406" s="1">
        <v>335</v>
      </c>
      <c r="I406" s="1">
        <v>79.7</v>
      </c>
      <c r="J406" s="1">
        <v>139</v>
      </c>
      <c r="K406" s="1">
        <v>22.8</v>
      </c>
      <c r="L406" s="1">
        <v>546</v>
      </c>
      <c r="M406" s="1">
        <v>12</v>
      </c>
      <c r="N406" s="1" t="s">
        <v>45</v>
      </c>
      <c r="O406" s="1">
        <v>13.7</v>
      </c>
      <c r="P406" s="1" t="s">
        <v>45</v>
      </c>
      <c r="Q406" s="1">
        <v>28.1</v>
      </c>
    </row>
    <row r="407" spans="1:17" x14ac:dyDescent="0.25">
      <c r="A407" s="1">
        <v>406</v>
      </c>
      <c r="B407" s="1" t="s">
        <v>535</v>
      </c>
      <c r="C407" s="1" t="s">
        <v>41</v>
      </c>
      <c r="D407" s="1" t="s">
        <v>1648</v>
      </c>
      <c r="E407" s="1">
        <v>18.2</v>
      </c>
      <c r="F407" s="1">
        <v>475</v>
      </c>
      <c r="G407" s="1">
        <v>4</v>
      </c>
      <c r="H407" s="1" t="s">
        <v>158</v>
      </c>
      <c r="I407" s="1">
        <v>14.6</v>
      </c>
      <c r="J407" s="1" t="s">
        <v>45</v>
      </c>
      <c r="K407" s="1">
        <v>5.9</v>
      </c>
      <c r="L407" s="1" t="s">
        <v>45</v>
      </c>
      <c r="M407" s="1">
        <v>69.2</v>
      </c>
      <c r="N407" s="1">
        <v>467</v>
      </c>
      <c r="O407" s="1">
        <v>18.600000000000001</v>
      </c>
      <c r="P407" s="1" t="s">
        <v>45</v>
      </c>
      <c r="Q407" s="1">
        <v>28</v>
      </c>
    </row>
    <row r="408" spans="1:17" x14ac:dyDescent="0.25">
      <c r="A408" s="1">
        <v>407</v>
      </c>
      <c r="B408" s="1" t="s">
        <v>536</v>
      </c>
      <c r="C408" s="1" t="s">
        <v>41</v>
      </c>
      <c r="D408" s="1" t="s">
        <v>1648</v>
      </c>
      <c r="E408" s="1">
        <v>10.7</v>
      </c>
      <c r="F408" s="1" t="s">
        <v>158</v>
      </c>
      <c r="G408" s="1">
        <v>3.5</v>
      </c>
      <c r="H408" s="1" t="s">
        <v>158</v>
      </c>
      <c r="I408" s="1">
        <v>18.600000000000001</v>
      </c>
      <c r="J408" s="1" t="s">
        <v>45</v>
      </c>
      <c r="K408" s="1">
        <v>10.5</v>
      </c>
      <c r="L408" s="1" t="s">
        <v>45</v>
      </c>
      <c r="M408" s="1">
        <v>65.099999999999994</v>
      </c>
      <c r="N408" s="1">
        <v>507</v>
      </c>
      <c r="O408" s="1">
        <v>28.9</v>
      </c>
      <c r="P408" s="1">
        <v>436</v>
      </c>
      <c r="Q408" s="1">
        <v>28</v>
      </c>
    </row>
    <row r="409" spans="1:17" x14ac:dyDescent="0.25">
      <c r="A409" s="1">
        <v>408</v>
      </c>
      <c r="B409" s="1" t="s">
        <v>537</v>
      </c>
      <c r="C409" s="1" t="s">
        <v>22</v>
      </c>
      <c r="D409" s="1" t="s">
        <v>23</v>
      </c>
      <c r="E409" s="1">
        <v>19.100000000000001</v>
      </c>
      <c r="F409" s="1">
        <v>448</v>
      </c>
      <c r="G409" s="1">
        <v>19.2</v>
      </c>
      <c r="H409" s="1">
        <v>478</v>
      </c>
      <c r="I409" s="1">
        <v>63.5</v>
      </c>
      <c r="J409" s="1">
        <v>232</v>
      </c>
      <c r="K409" s="1">
        <v>21.2</v>
      </c>
      <c r="L409" s="1">
        <v>566</v>
      </c>
      <c r="M409" s="1">
        <v>77.900000000000006</v>
      </c>
      <c r="N409" s="1">
        <v>348</v>
      </c>
      <c r="O409" s="1">
        <v>19.8</v>
      </c>
      <c r="P409" s="1">
        <v>593</v>
      </c>
      <c r="Q409" s="1">
        <v>27.9</v>
      </c>
    </row>
    <row r="410" spans="1:17" x14ac:dyDescent="0.25">
      <c r="A410" s="1">
        <v>409</v>
      </c>
      <c r="B410" s="1" t="s">
        <v>538</v>
      </c>
      <c r="C410" s="1" t="s">
        <v>319</v>
      </c>
      <c r="D410" s="1" t="s">
        <v>320</v>
      </c>
      <c r="E410" s="1">
        <v>25</v>
      </c>
      <c r="F410" s="1">
        <v>341</v>
      </c>
      <c r="G410" s="1">
        <v>24.3</v>
      </c>
      <c r="H410" s="1">
        <v>393</v>
      </c>
      <c r="I410" s="1">
        <v>35.4</v>
      </c>
      <c r="J410" s="1">
        <v>437</v>
      </c>
      <c r="K410" s="1">
        <v>67</v>
      </c>
      <c r="L410" s="1">
        <v>276</v>
      </c>
      <c r="M410" s="1">
        <v>54.4</v>
      </c>
      <c r="N410" s="1" t="s">
        <v>45</v>
      </c>
      <c r="O410" s="1">
        <v>49.1</v>
      </c>
      <c r="P410" s="1">
        <v>259</v>
      </c>
      <c r="Q410" s="1">
        <v>27.9</v>
      </c>
    </row>
    <row r="411" spans="1:17" x14ac:dyDescent="0.25">
      <c r="A411" s="1">
        <v>410</v>
      </c>
      <c r="B411" s="1" t="s">
        <v>539</v>
      </c>
      <c r="C411" s="1" t="s">
        <v>67</v>
      </c>
      <c r="D411" s="1" t="s">
        <v>68</v>
      </c>
      <c r="E411" s="1">
        <v>11.3</v>
      </c>
      <c r="F411" s="1" t="s">
        <v>158</v>
      </c>
      <c r="G411" s="1">
        <v>26</v>
      </c>
      <c r="H411" s="1">
        <v>368</v>
      </c>
      <c r="I411" s="1">
        <v>82.3</v>
      </c>
      <c r="J411" s="1">
        <v>124</v>
      </c>
      <c r="K411" s="1">
        <v>34</v>
      </c>
      <c r="L411" s="1">
        <v>447</v>
      </c>
      <c r="M411" s="1">
        <v>13</v>
      </c>
      <c r="N411" s="1" t="s">
        <v>45</v>
      </c>
      <c r="O411" s="1">
        <v>7.8</v>
      </c>
      <c r="P411" s="1" t="s">
        <v>45</v>
      </c>
      <c r="Q411" s="1">
        <v>27.8</v>
      </c>
    </row>
    <row r="412" spans="1:17" x14ac:dyDescent="0.25">
      <c r="A412" s="1">
        <v>411</v>
      </c>
      <c r="B412" s="1" t="s">
        <v>540</v>
      </c>
      <c r="C412" s="1" t="s">
        <v>93</v>
      </c>
      <c r="D412" s="1" t="s">
        <v>94</v>
      </c>
      <c r="E412" s="1">
        <v>16.2</v>
      </c>
      <c r="F412" s="1" t="s">
        <v>158</v>
      </c>
      <c r="G412" s="1">
        <v>4.2</v>
      </c>
      <c r="H412" s="1" t="s">
        <v>158</v>
      </c>
      <c r="I412" s="1">
        <v>4.5999999999999996</v>
      </c>
      <c r="J412" s="1" t="s">
        <v>45</v>
      </c>
      <c r="K412" s="1">
        <v>43.8</v>
      </c>
      <c r="L412" s="1">
        <v>386</v>
      </c>
      <c r="M412" s="1">
        <v>77.3</v>
      </c>
      <c r="N412" s="1">
        <v>358</v>
      </c>
      <c r="O412" s="1">
        <v>2.9</v>
      </c>
      <c r="P412" s="1" t="s">
        <v>45</v>
      </c>
      <c r="Q412" s="1">
        <v>27.8</v>
      </c>
    </row>
    <row r="413" spans="1:17" x14ac:dyDescent="0.25">
      <c r="A413" s="1">
        <v>412</v>
      </c>
      <c r="B413" s="1" t="s">
        <v>541</v>
      </c>
      <c r="C413" s="1" t="s">
        <v>25</v>
      </c>
      <c r="D413" s="1" t="s">
        <v>26</v>
      </c>
      <c r="E413" s="1">
        <v>11.1</v>
      </c>
      <c r="F413" s="1" t="s">
        <v>158</v>
      </c>
      <c r="G413" s="1">
        <v>13.2</v>
      </c>
      <c r="H413" s="1" t="s">
        <v>158</v>
      </c>
      <c r="I413" s="1">
        <v>9.9</v>
      </c>
      <c r="J413" s="1" t="s">
        <v>45</v>
      </c>
      <c r="K413" s="1">
        <v>99.7</v>
      </c>
      <c r="L413" s="1">
        <v>79</v>
      </c>
      <c r="M413" s="1">
        <v>86.7</v>
      </c>
      <c r="N413" s="1">
        <v>217</v>
      </c>
      <c r="O413" s="1">
        <v>22.4</v>
      </c>
      <c r="P413" s="1">
        <v>541</v>
      </c>
      <c r="Q413" s="1">
        <v>27.7</v>
      </c>
    </row>
    <row r="414" spans="1:17" x14ac:dyDescent="0.25">
      <c r="A414" s="1">
        <v>413</v>
      </c>
      <c r="B414" s="1" t="s">
        <v>542</v>
      </c>
      <c r="C414" s="1" t="s">
        <v>340</v>
      </c>
      <c r="D414" s="1" t="s">
        <v>341</v>
      </c>
      <c r="E414" s="1">
        <v>15.2</v>
      </c>
      <c r="F414" s="1" t="s">
        <v>158</v>
      </c>
      <c r="G414" s="1">
        <v>21.5</v>
      </c>
      <c r="H414" s="1">
        <v>432</v>
      </c>
      <c r="I414" s="1">
        <v>40.299999999999997</v>
      </c>
      <c r="J414" s="1">
        <v>389</v>
      </c>
      <c r="K414" s="1">
        <v>94.3</v>
      </c>
      <c r="L414" s="1">
        <v>148</v>
      </c>
      <c r="M414" s="1">
        <v>88.1</v>
      </c>
      <c r="N414" s="1">
        <v>196</v>
      </c>
      <c r="O414" s="1">
        <v>38.9</v>
      </c>
      <c r="P414" s="1">
        <v>334</v>
      </c>
      <c r="Q414" s="1">
        <v>27.7</v>
      </c>
    </row>
    <row r="415" spans="1:17" x14ac:dyDescent="0.25">
      <c r="A415" s="1">
        <v>414</v>
      </c>
      <c r="B415" s="1" t="s">
        <v>543</v>
      </c>
      <c r="C415" s="1" t="s">
        <v>544</v>
      </c>
      <c r="D415" s="1" t="s">
        <v>545</v>
      </c>
      <c r="E415" s="1">
        <v>32.4</v>
      </c>
      <c r="F415" s="1">
        <v>262</v>
      </c>
      <c r="G415" s="1">
        <v>47.6</v>
      </c>
      <c r="H415" s="1">
        <v>193</v>
      </c>
      <c r="I415" s="1">
        <v>46.8</v>
      </c>
      <c r="J415" s="1">
        <v>330</v>
      </c>
      <c r="K415" s="1">
        <v>2.1</v>
      </c>
      <c r="L415" s="1" t="s">
        <v>45</v>
      </c>
      <c r="M415" s="1">
        <v>41.1</v>
      </c>
      <c r="N415" s="1" t="s">
        <v>45</v>
      </c>
      <c r="O415" s="1">
        <v>46.4</v>
      </c>
      <c r="P415" s="1">
        <v>274</v>
      </c>
      <c r="Q415" s="1">
        <v>27.7</v>
      </c>
    </row>
    <row r="416" spans="1:17" x14ac:dyDescent="0.25">
      <c r="A416" s="1">
        <v>415</v>
      </c>
      <c r="B416" s="1" t="s">
        <v>546</v>
      </c>
      <c r="C416" s="1" t="s">
        <v>180</v>
      </c>
      <c r="D416" s="1" t="s">
        <v>181</v>
      </c>
      <c r="E416" s="1">
        <v>23.7</v>
      </c>
      <c r="F416" s="1">
        <v>357</v>
      </c>
      <c r="G416" s="1">
        <v>27.7</v>
      </c>
      <c r="H416" s="1">
        <v>346</v>
      </c>
      <c r="I416" s="1">
        <v>27.7</v>
      </c>
      <c r="J416" s="1">
        <v>547</v>
      </c>
      <c r="K416" s="1">
        <v>36.299999999999997</v>
      </c>
      <c r="L416" s="1">
        <v>430</v>
      </c>
      <c r="M416" s="1">
        <v>84.3</v>
      </c>
      <c r="N416" s="1">
        <v>253</v>
      </c>
      <c r="O416" s="1">
        <v>5.8</v>
      </c>
      <c r="P416" s="1" t="s">
        <v>45</v>
      </c>
      <c r="Q416" s="1">
        <v>27.6</v>
      </c>
    </row>
    <row r="417" spans="1:17" x14ac:dyDescent="0.25">
      <c r="A417" s="1">
        <v>416</v>
      </c>
      <c r="B417" s="1" t="s">
        <v>547</v>
      </c>
      <c r="C417" s="1" t="s">
        <v>93</v>
      </c>
      <c r="D417" s="1" t="s">
        <v>94</v>
      </c>
      <c r="E417" s="1">
        <v>21.4</v>
      </c>
      <c r="F417" s="1">
        <v>388</v>
      </c>
      <c r="G417" s="1">
        <v>8.9</v>
      </c>
      <c r="H417" s="1" t="s">
        <v>158</v>
      </c>
      <c r="I417" s="1">
        <v>2.2000000000000002</v>
      </c>
      <c r="J417" s="1" t="s">
        <v>45</v>
      </c>
      <c r="K417" s="1">
        <v>29.7</v>
      </c>
      <c r="L417" s="1">
        <v>480</v>
      </c>
      <c r="M417" s="1">
        <v>84.8</v>
      </c>
      <c r="N417" s="1">
        <v>244</v>
      </c>
      <c r="O417" s="1">
        <v>12.5</v>
      </c>
      <c r="P417" s="1" t="s">
        <v>45</v>
      </c>
      <c r="Q417" s="1">
        <v>27.5</v>
      </c>
    </row>
    <row r="418" spans="1:17" x14ac:dyDescent="0.25">
      <c r="A418" s="1">
        <v>417</v>
      </c>
      <c r="B418" s="1" t="s">
        <v>548</v>
      </c>
      <c r="C418" s="1" t="s">
        <v>22</v>
      </c>
      <c r="D418" s="1" t="s">
        <v>23</v>
      </c>
      <c r="E418" s="1">
        <v>19.3</v>
      </c>
      <c r="F418" s="1">
        <v>446</v>
      </c>
      <c r="G418" s="1">
        <v>9.8000000000000007</v>
      </c>
      <c r="H418" s="1" t="s">
        <v>158</v>
      </c>
      <c r="I418" s="1">
        <v>31.7</v>
      </c>
      <c r="J418" s="1">
        <v>488</v>
      </c>
      <c r="K418" s="1">
        <v>47.5</v>
      </c>
      <c r="L418" s="1">
        <v>370</v>
      </c>
      <c r="M418" s="1">
        <v>79.099999999999994</v>
      </c>
      <c r="N418" s="1">
        <v>330</v>
      </c>
      <c r="O418" s="1">
        <v>24.5</v>
      </c>
      <c r="P418" s="1">
        <v>500</v>
      </c>
      <c r="Q418" s="1">
        <v>27.5</v>
      </c>
    </row>
    <row r="419" spans="1:17" x14ac:dyDescent="0.25">
      <c r="A419" s="1">
        <v>418</v>
      </c>
      <c r="B419" s="1" t="s">
        <v>549</v>
      </c>
      <c r="C419" s="1" t="s">
        <v>550</v>
      </c>
      <c r="D419" s="1" t="s">
        <v>551</v>
      </c>
      <c r="E419" s="1">
        <v>28.3</v>
      </c>
      <c r="F419" s="1">
        <v>302</v>
      </c>
      <c r="G419" s="1">
        <v>20.2</v>
      </c>
      <c r="H419" s="1">
        <v>455</v>
      </c>
      <c r="I419" s="1">
        <v>40.799999999999997</v>
      </c>
      <c r="J419" s="1">
        <v>384</v>
      </c>
      <c r="K419" s="1">
        <v>96.1</v>
      </c>
      <c r="L419" s="1">
        <v>129</v>
      </c>
      <c r="M419" s="1">
        <v>21.9</v>
      </c>
      <c r="N419" s="1" t="s">
        <v>45</v>
      </c>
      <c r="O419" s="1">
        <v>92.5</v>
      </c>
      <c r="P419" s="1">
        <v>56</v>
      </c>
      <c r="Q419" s="1">
        <v>27.5</v>
      </c>
    </row>
    <row r="420" spans="1:17" x14ac:dyDescent="0.25">
      <c r="A420" s="1">
        <v>419</v>
      </c>
      <c r="B420" s="1" t="s">
        <v>552</v>
      </c>
      <c r="C420" s="1" t="s">
        <v>218</v>
      </c>
      <c r="D420" s="1" t="s">
        <v>219</v>
      </c>
      <c r="E420" s="1">
        <v>34.200000000000003</v>
      </c>
      <c r="F420" s="1">
        <v>249</v>
      </c>
      <c r="G420" s="1">
        <v>14.8</v>
      </c>
      <c r="H420" s="1" t="s">
        <v>158</v>
      </c>
      <c r="I420" s="1">
        <v>4.8</v>
      </c>
      <c r="J420" s="1" t="s">
        <v>45</v>
      </c>
      <c r="K420" s="1">
        <v>2.6</v>
      </c>
      <c r="L420" s="1" t="s">
        <v>45</v>
      </c>
      <c r="M420" s="1">
        <v>91.3</v>
      </c>
      <c r="N420" s="1">
        <v>134</v>
      </c>
      <c r="O420" s="1">
        <v>17</v>
      </c>
      <c r="P420" s="1" t="s">
        <v>45</v>
      </c>
      <c r="Q420" s="1">
        <v>27.5</v>
      </c>
    </row>
    <row r="421" spans="1:17" x14ac:dyDescent="0.25">
      <c r="A421" s="1">
        <v>420</v>
      </c>
      <c r="B421" s="1" t="s">
        <v>553</v>
      </c>
      <c r="C421" s="1" t="s">
        <v>93</v>
      </c>
      <c r="D421" s="1" t="s">
        <v>94</v>
      </c>
      <c r="E421" s="1">
        <v>21.3</v>
      </c>
      <c r="F421" s="1">
        <v>390</v>
      </c>
      <c r="G421" s="1">
        <v>15.6</v>
      </c>
      <c r="H421" s="1" t="s">
        <v>158</v>
      </c>
      <c r="I421" s="1">
        <v>54.4</v>
      </c>
      <c r="J421" s="1">
        <v>285</v>
      </c>
      <c r="K421" s="1">
        <v>39.299999999999997</v>
      </c>
      <c r="L421" s="1">
        <v>407</v>
      </c>
      <c r="M421" s="1">
        <v>92.5</v>
      </c>
      <c r="N421" s="1">
        <v>114</v>
      </c>
      <c r="O421" s="1">
        <v>11.2</v>
      </c>
      <c r="P421" s="1" t="s">
        <v>45</v>
      </c>
      <c r="Q421" s="1">
        <v>27.4</v>
      </c>
    </row>
    <row r="422" spans="1:17" x14ac:dyDescent="0.25">
      <c r="A422" s="1">
        <v>421</v>
      </c>
      <c r="B422" s="1" t="s">
        <v>554</v>
      </c>
      <c r="C422" s="1" t="s">
        <v>93</v>
      </c>
      <c r="D422" s="1" t="s">
        <v>94</v>
      </c>
      <c r="E422" s="1">
        <v>26</v>
      </c>
      <c r="F422" s="1">
        <v>325</v>
      </c>
      <c r="G422" s="1">
        <v>6.6</v>
      </c>
      <c r="H422" s="1" t="s">
        <v>158</v>
      </c>
      <c r="I422" s="1">
        <v>66.599999999999994</v>
      </c>
      <c r="J422" s="1">
        <v>211</v>
      </c>
      <c r="M422" s="1">
        <v>85.9</v>
      </c>
      <c r="N422" s="1">
        <v>228</v>
      </c>
      <c r="O422" s="1">
        <v>13.5</v>
      </c>
      <c r="P422" s="1" t="s">
        <v>45</v>
      </c>
      <c r="Q422" s="1">
        <v>27.4</v>
      </c>
    </row>
    <row r="423" spans="1:17" x14ac:dyDescent="0.25">
      <c r="A423" s="1">
        <v>422</v>
      </c>
      <c r="B423" s="1" t="s">
        <v>555</v>
      </c>
      <c r="C423" s="1" t="s">
        <v>556</v>
      </c>
      <c r="D423" s="1" t="s">
        <v>557</v>
      </c>
      <c r="E423" s="1">
        <v>18.7</v>
      </c>
      <c r="F423" s="1">
        <v>459</v>
      </c>
      <c r="G423" s="1">
        <v>45.7</v>
      </c>
      <c r="H423" s="1">
        <v>208</v>
      </c>
      <c r="I423" s="1">
        <v>5.3</v>
      </c>
      <c r="J423" s="1" t="s">
        <v>45</v>
      </c>
      <c r="K423" s="1">
        <v>1.4</v>
      </c>
      <c r="L423" s="1" t="s">
        <v>45</v>
      </c>
      <c r="M423" s="1">
        <v>68.900000000000006</v>
      </c>
      <c r="N423" s="1">
        <v>470</v>
      </c>
      <c r="O423" s="1">
        <v>68</v>
      </c>
      <c r="P423" s="1">
        <v>149</v>
      </c>
      <c r="Q423" s="1">
        <v>27.3</v>
      </c>
    </row>
    <row r="424" spans="1:17" x14ac:dyDescent="0.25">
      <c r="A424" s="1">
        <v>423</v>
      </c>
      <c r="B424" s="1" t="s">
        <v>558</v>
      </c>
      <c r="C424" s="1" t="s">
        <v>41</v>
      </c>
      <c r="D424" s="1" t="s">
        <v>1648</v>
      </c>
      <c r="E424" s="1">
        <v>21.1</v>
      </c>
      <c r="F424" s="1">
        <v>396</v>
      </c>
      <c r="G424" s="1">
        <v>8.5</v>
      </c>
      <c r="H424" s="1" t="s">
        <v>158</v>
      </c>
      <c r="I424" s="1">
        <v>54.2</v>
      </c>
      <c r="J424" s="1">
        <v>287</v>
      </c>
      <c r="K424" s="1">
        <v>44.3</v>
      </c>
      <c r="L424" s="1">
        <v>382</v>
      </c>
      <c r="M424" s="1">
        <v>56</v>
      </c>
      <c r="N424" s="1" t="s">
        <v>45</v>
      </c>
      <c r="O424" s="1">
        <v>13</v>
      </c>
      <c r="P424" s="1" t="s">
        <v>45</v>
      </c>
      <c r="Q424" s="1">
        <v>27.3</v>
      </c>
    </row>
    <row r="425" spans="1:17" x14ac:dyDescent="0.25">
      <c r="A425" s="1">
        <v>424</v>
      </c>
      <c r="B425" s="1" t="s">
        <v>559</v>
      </c>
      <c r="C425" s="1" t="s">
        <v>41</v>
      </c>
      <c r="D425" s="1" t="s">
        <v>1648</v>
      </c>
      <c r="E425" s="1">
        <v>23.9</v>
      </c>
      <c r="F425" s="1">
        <v>353</v>
      </c>
      <c r="G425" s="1">
        <v>8.8000000000000007</v>
      </c>
      <c r="H425" s="1" t="s">
        <v>158</v>
      </c>
      <c r="I425" s="1">
        <v>21.8</v>
      </c>
      <c r="J425" s="1" t="s">
        <v>45</v>
      </c>
      <c r="K425" s="1">
        <v>6.1</v>
      </c>
      <c r="L425" s="1" t="s">
        <v>45</v>
      </c>
      <c r="M425" s="1">
        <v>61.6</v>
      </c>
      <c r="N425" s="1">
        <v>551</v>
      </c>
      <c r="O425" s="1">
        <v>23.7</v>
      </c>
      <c r="P425" s="1">
        <v>510</v>
      </c>
      <c r="Q425" s="1">
        <v>27.3</v>
      </c>
    </row>
    <row r="426" spans="1:17" x14ac:dyDescent="0.25">
      <c r="A426" s="1">
        <v>425</v>
      </c>
      <c r="B426" s="1" t="s">
        <v>560</v>
      </c>
      <c r="C426" s="1" t="s">
        <v>70</v>
      </c>
      <c r="D426" s="1" t="s">
        <v>71</v>
      </c>
      <c r="E426" s="1">
        <v>12.1</v>
      </c>
      <c r="F426" s="1" t="s">
        <v>158</v>
      </c>
      <c r="G426" s="1">
        <v>7</v>
      </c>
      <c r="H426" s="1" t="s">
        <v>158</v>
      </c>
      <c r="I426" s="1">
        <v>6.3</v>
      </c>
      <c r="J426" s="1" t="s">
        <v>45</v>
      </c>
      <c r="K426" s="1">
        <v>97.7</v>
      </c>
      <c r="L426" s="1">
        <v>115</v>
      </c>
      <c r="M426" s="1">
        <v>83.7</v>
      </c>
      <c r="N426" s="1">
        <v>261</v>
      </c>
      <c r="O426" s="1">
        <v>14.7</v>
      </c>
      <c r="P426" s="1" t="s">
        <v>45</v>
      </c>
      <c r="Q426" s="1">
        <v>27.2</v>
      </c>
    </row>
    <row r="427" spans="1:17" x14ac:dyDescent="0.25">
      <c r="A427" s="1">
        <v>426</v>
      </c>
      <c r="B427" s="1" t="s">
        <v>561</v>
      </c>
      <c r="C427" s="1" t="s">
        <v>25</v>
      </c>
      <c r="D427" s="1" t="s">
        <v>26</v>
      </c>
      <c r="E427" s="1">
        <v>18.5</v>
      </c>
      <c r="F427" s="1">
        <v>464</v>
      </c>
      <c r="G427" s="1">
        <v>33.700000000000003</v>
      </c>
      <c r="H427" s="1">
        <v>290</v>
      </c>
      <c r="I427" s="1">
        <v>25.9</v>
      </c>
      <c r="J427" s="1">
        <v>570</v>
      </c>
      <c r="K427" s="1">
        <v>72.8</v>
      </c>
      <c r="L427" s="1">
        <v>247</v>
      </c>
      <c r="M427" s="1">
        <v>83.2</v>
      </c>
      <c r="N427" s="1">
        <v>267</v>
      </c>
      <c r="O427" s="1">
        <v>7.3</v>
      </c>
      <c r="P427" s="1" t="s">
        <v>45</v>
      </c>
      <c r="Q427" s="1">
        <v>27.2</v>
      </c>
    </row>
    <row r="428" spans="1:17" x14ac:dyDescent="0.25">
      <c r="A428" s="1">
        <v>427</v>
      </c>
      <c r="B428" s="1" t="s">
        <v>562</v>
      </c>
      <c r="C428" s="1" t="s">
        <v>22</v>
      </c>
      <c r="D428" s="1" t="s">
        <v>23</v>
      </c>
      <c r="E428" s="1">
        <v>17.7</v>
      </c>
      <c r="F428" s="1">
        <v>487</v>
      </c>
      <c r="G428" s="1">
        <v>10.6</v>
      </c>
      <c r="H428" s="1" t="s">
        <v>158</v>
      </c>
      <c r="I428" s="1">
        <v>7.2</v>
      </c>
      <c r="J428" s="1" t="s">
        <v>45</v>
      </c>
      <c r="K428" s="1">
        <v>76</v>
      </c>
      <c r="L428" s="1">
        <v>233</v>
      </c>
      <c r="M428" s="1">
        <v>70.900000000000006</v>
      </c>
      <c r="N428" s="1">
        <v>450</v>
      </c>
      <c r="O428" s="1">
        <v>35.5</v>
      </c>
      <c r="P428" s="1">
        <v>363</v>
      </c>
      <c r="Q428" s="1">
        <v>27.2</v>
      </c>
    </row>
    <row r="429" spans="1:17" x14ac:dyDescent="0.25">
      <c r="A429" s="1">
        <v>428</v>
      </c>
      <c r="B429" s="1" t="s">
        <v>563</v>
      </c>
      <c r="C429" s="1" t="s">
        <v>133</v>
      </c>
      <c r="D429" s="1" t="s">
        <v>134</v>
      </c>
      <c r="E429" s="1">
        <v>25.3</v>
      </c>
      <c r="F429" s="1">
        <v>334</v>
      </c>
      <c r="G429" s="1">
        <v>24.9</v>
      </c>
      <c r="H429" s="1">
        <v>384</v>
      </c>
      <c r="I429" s="1">
        <v>36.700000000000003</v>
      </c>
      <c r="J429" s="1">
        <v>423</v>
      </c>
      <c r="K429" s="1">
        <v>20.6</v>
      </c>
      <c r="L429" s="1">
        <v>575</v>
      </c>
      <c r="M429" s="1">
        <v>31.2</v>
      </c>
      <c r="N429" s="1" t="s">
        <v>45</v>
      </c>
      <c r="O429" s="1">
        <v>7.5</v>
      </c>
      <c r="P429" s="1" t="s">
        <v>45</v>
      </c>
      <c r="Q429" s="1">
        <v>27.1</v>
      </c>
    </row>
    <row r="430" spans="1:17" x14ac:dyDescent="0.25">
      <c r="A430" s="1">
        <v>429</v>
      </c>
      <c r="B430" s="1" t="s">
        <v>564</v>
      </c>
      <c r="C430" s="1" t="s">
        <v>22</v>
      </c>
      <c r="D430" s="1" t="s">
        <v>23</v>
      </c>
      <c r="E430" s="1">
        <v>7.9</v>
      </c>
      <c r="F430" s="1" t="s">
        <v>158</v>
      </c>
      <c r="G430" s="1">
        <v>8.1999999999999993</v>
      </c>
      <c r="H430" s="1" t="s">
        <v>158</v>
      </c>
      <c r="I430" s="1">
        <v>100</v>
      </c>
      <c r="J430" s="1">
        <v>4</v>
      </c>
      <c r="K430" s="1">
        <v>4</v>
      </c>
      <c r="L430" s="1" t="s">
        <v>45</v>
      </c>
      <c r="M430" s="1">
        <v>75.400000000000006</v>
      </c>
      <c r="N430" s="1">
        <v>384</v>
      </c>
      <c r="O430" s="1">
        <v>4.5999999999999996</v>
      </c>
      <c r="P430" s="1" t="s">
        <v>45</v>
      </c>
      <c r="Q430" s="1">
        <v>27.1</v>
      </c>
    </row>
    <row r="431" spans="1:17" x14ac:dyDescent="0.25">
      <c r="A431" s="1">
        <v>430</v>
      </c>
      <c r="B431" s="1" t="s">
        <v>565</v>
      </c>
      <c r="C431" s="1" t="s">
        <v>41</v>
      </c>
      <c r="D431" s="1" t="s">
        <v>1648</v>
      </c>
      <c r="E431" s="1">
        <v>13.1</v>
      </c>
      <c r="F431" s="1" t="s">
        <v>158</v>
      </c>
      <c r="G431" s="1">
        <v>3.4</v>
      </c>
      <c r="H431" s="1" t="s">
        <v>158</v>
      </c>
      <c r="I431" s="1">
        <v>11.8</v>
      </c>
      <c r="J431" s="1" t="s">
        <v>45</v>
      </c>
      <c r="K431" s="1">
        <v>3.7</v>
      </c>
      <c r="L431" s="1" t="s">
        <v>45</v>
      </c>
      <c r="M431" s="1">
        <v>56.2</v>
      </c>
      <c r="N431" s="1" t="s">
        <v>45</v>
      </c>
      <c r="O431" s="1">
        <v>4.5999999999999996</v>
      </c>
      <c r="P431" s="1" t="s">
        <v>45</v>
      </c>
      <c r="Q431" s="1">
        <v>27.1</v>
      </c>
    </row>
    <row r="432" spans="1:17" x14ac:dyDescent="0.25">
      <c r="A432" s="1">
        <v>431</v>
      </c>
      <c r="B432" s="1" t="s">
        <v>566</v>
      </c>
      <c r="C432" s="1" t="s">
        <v>340</v>
      </c>
      <c r="D432" s="1" t="s">
        <v>341</v>
      </c>
      <c r="E432" s="1">
        <v>25.1</v>
      </c>
      <c r="F432" s="1">
        <v>337</v>
      </c>
      <c r="G432" s="1">
        <v>38.9</v>
      </c>
      <c r="H432" s="1">
        <v>240</v>
      </c>
      <c r="I432" s="1">
        <v>12.3</v>
      </c>
      <c r="J432" s="1" t="s">
        <v>45</v>
      </c>
      <c r="K432" s="1">
        <v>80.8</v>
      </c>
      <c r="L432" s="1">
        <v>216</v>
      </c>
      <c r="M432" s="1">
        <v>91.4</v>
      </c>
      <c r="N432" s="1">
        <v>130</v>
      </c>
      <c r="O432" s="1">
        <v>89.2</v>
      </c>
      <c r="P432" s="1">
        <v>75</v>
      </c>
      <c r="Q432" s="1">
        <v>27.1</v>
      </c>
    </row>
    <row r="433" spans="1:17" x14ac:dyDescent="0.25">
      <c r="A433" s="1">
        <v>432</v>
      </c>
      <c r="B433" s="1" t="s">
        <v>567</v>
      </c>
      <c r="C433" s="1" t="s">
        <v>115</v>
      </c>
      <c r="D433" s="1" t="s">
        <v>116</v>
      </c>
      <c r="E433" s="1">
        <v>17.5</v>
      </c>
      <c r="F433" s="1">
        <v>490</v>
      </c>
      <c r="G433" s="1">
        <v>32.700000000000003</v>
      </c>
      <c r="H433" s="1">
        <v>297</v>
      </c>
      <c r="I433" s="1">
        <v>77.900000000000006</v>
      </c>
      <c r="J433" s="1">
        <v>150</v>
      </c>
      <c r="K433" s="1">
        <v>2.7</v>
      </c>
      <c r="L433" s="1" t="s">
        <v>45</v>
      </c>
      <c r="M433" s="1">
        <v>3.6</v>
      </c>
      <c r="N433" s="1" t="s">
        <v>45</v>
      </c>
      <c r="O433" s="1">
        <v>11.5</v>
      </c>
      <c r="P433" s="1" t="s">
        <v>45</v>
      </c>
      <c r="Q433" s="1">
        <v>27</v>
      </c>
    </row>
    <row r="434" spans="1:17" x14ac:dyDescent="0.25">
      <c r="A434" s="1">
        <v>433</v>
      </c>
      <c r="B434" s="1" t="s">
        <v>568</v>
      </c>
      <c r="C434" s="1" t="s">
        <v>73</v>
      </c>
      <c r="D434" s="1" t="s">
        <v>74</v>
      </c>
      <c r="E434" s="1">
        <v>20</v>
      </c>
      <c r="F434" s="1">
        <v>423</v>
      </c>
      <c r="G434" s="1">
        <v>17.8</v>
      </c>
      <c r="H434" s="1" t="s">
        <v>158</v>
      </c>
      <c r="I434" s="1">
        <v>32</v>
      </c>
      <c r="J434" s="1">
        <v>482</v>
      </c>
      <c r="K434" s="1">
        <v>67.400000000000006</v>
      </c>
      <c r="L434" s="1">
        <v>273</v>
      </c>
      <c r="M434" s="1">
        <v>84.6</v>
      </c>
      <c r="N434" s="1">
        <v>248</v>
      </c>
      <c r="O434" s="1">
        <v>17</v>
      </c>
      <c r="P434" s="1" t="s">
        <v>45</v>
      </c>
      <c r="Q434" s="1">
        <v>26.9</v>
      </c>
    </row>
    <row r="435" spans="1:17" x14ac:dyDescent="0.25">
      <c r="A435" s="1">
        <v>434</v>
      </c>
      <c r="B435" s="1" t="s">
        <v>569</v>
      </c>
      <c r="C435" s="1" t="s">
        <v>127</v>
      </c>
      <c r="D435" s="1" t="s">
        <v>128</v>
      </c>
      <c r="E435" s="1">
        <v>8.4</v>
      </c>
      <c r="F435" s="1" t="s">
        <v>158</v>
      </c>
      <c r="G435" s="1">
        <v>3.4</v>
      </c>
      <c r="H435" s="1" t="s">
        <v>158</v>
      </c>
      <c r="I435" s="1">
        <v>93.2</v>
      </c>
      <c r="J435" s="1">
        <v>69</v>
      </c>
      <c r="K435" s="1">
        <v>15.4</v>
      </c>
      <c r="L435" s="1" t="s">
        <v>45</v>
      </c>
      <c r="M435" s="1">
        <v>40.5</v>
      </c>
      <c r="N435" s="1" t="s">
        <v>45</v>
      </c>
      <c r="O435" s="1">
        <v>11.6</v>
      </c>
      <c r="P435" s="1" t="s">
        <v>45</v>
      </c>
      <c r="Q435" s="1">
        <v>26.8</v>
      </c>
    </row>
    <row r="436" spans="1:17" x14ac:dyDescent="0.25">
      <c r="A436" s="1">
        <v>435</v>
      </c>
      <c r="B436" s="1" t="s">
        <v>570</v>
      </c>
      <c r="C436" s="1" t="s">
        <v>62</v>
      </c>
      <c r="D436" s="1" t="s">
        <v>63</v>
      </c>
      <c r="E436" s="1">
        <v>40.700000000000003</v>
      </c>
      <c r="F436" s="1">
        <v>205</v>
      </c>
      <c r="G436" s="1">
        <v>6.8</v>
      </c>
      <c r="H436" s="1" t="s">
        <v>158</v>
      </c>
      <c r="I436" s="1">
        <v>5.0999999999999996</v>
      </c>
      <c r="J436" s="1" t="s">
        <v>45</v>
      </c>
      <c r="K436" s="1">
        <v>37.299999999999997</v>
      </c>
      <c r="L436" s="1">
        <v>424</v>
      </c>
      <c r="M436" s="1">
        <v>86.6</v>
      </c>
      <c r="N436" s="1">
        <v>219</v>
      </c>
      <c r="O436" s="1">
        <v>11.2</v>
      </c>
      <c r="P436" s="1" t="s">
        <v>45</v>
      </c>
      <c r="Q436" s="1">
        <v>26.8</v>
      </c>
    </row>
    <row r="437" spans="1:17" x14ac:dyDescent="0.25">
      <c r="A437" s="1">
        <v>436</v>
      </c>
      <c r="B437" s="1" t="s">
        <v>571</v>
      </c>
      <c r="C437" s="1" t="s">
        <v>133</v>
      </c>
      <c r="D437" s="1" t="s">
        <v>134</v>
      </c>
      <c r="E437" s="1">
        <v>15.2</v>
      </c>
      <c r="F437" s="1" t="s">
        <v>158</v>
      </c>
      <c r="G437" s="1">
        <v>58.2</v>
      </c>
      <c r="H437" s="1">
        <v>135</v>
      </c>
      <c r="I437" s="1">
        <v>28.9</v>
      </c>
      <c r="J437" s="1">
        <v>530</v>
      </c>
      <c r="K437" s="1">
        <v>23.2</v>
      </c>
      <c r="L437" s="1">
        <v>541</v>
      </c>
      <c r="M437" s="1">
        <v>24.3</v>
      </c>
      <c r="N437" s="1" t="s">
        <v>45</v>
      </c>
      <c r="O437" s="1">
        <v>25.1</v>
      </c>
      <c r="P437" s="1">
        <v>487</v>
      </c>
      <c r="Q437" s="1">
        <v>26.6</v>
      </c>
    </row>
    <row r="438" spans="1:17" x14ac:dyDescent="0.25">
      <c r="A438" s="1">
        <v>437</v>
      </c>
      <c r="B438" s="1" t="s">
        <v>572</v>
      </c>
      <c r="C438" s="1" t="s">
        <v>218</v>
      </c>
      <c r="D438" s="1" t="s">
        <v>219</v>
      </c>
      <c r="E438" s="1">
        <v>3</v>
      </c>
      <c r="F438" s="1" t="s">
        <v>158</v>
      </c>
      <c r="G438" s="1">
        <v>1.4</v>
      </c>
      <c r="H438" s="1" t="s">
        <v>158</v>
      </c>
      <c r="I438" s="1">
        <v>99.7</v>
      </c>
      <c r="J438" s="1">
        <v>30</v>
      </c>
      <c r="K438" s="1">
        <v>8.6999999999999993</v>
      </c>
      <c r="L438" s="1" t="s">
        <v>45</v>
      </c>
      <c r="M438" s="1">
        <v>35.700000000000003</v>
      </c>
      <c r="N438" s="1" t="s">
        <v>45</v>
      </c>
      <c r="O438" s="1">
        <v>9.5</v>
      </c>
      <c r="P438" s="1" t="s">
        <v>45</v>
      </c>
      <c r="Q438" s="1">
        <v>26.6</v>
      </c>
    </row>
    <row r="439" spans="1:17" x14ac:dyDescent="0.25">
      <c r="A439" s="1">
        <v>438</v>
      </c>
      <c r="B439" s="1" t="s">
        <v>573</v>
      </c>
      <c r="C439" s="1" t="s">
        <v>25</v>
      </c>
      <c r="D439" s="1" t="s">
        <v>26</v>
      </c>
      <c r="E439" s="1">
        <v>27</v>
      </c>
      <c r="F439" s="1">
        <v>313</v>
      </c>
      <c r="G439" s="1">
        <v>41.4</v>
      </c>
      <c r="H439" s="1">
        <v>226</v>
      </c>
      <c r="I439" s="1">
        <v>13</v>
      </c>
      <c r="J439" s="1" t="s">
        <v>45</v>
      </c>
      <c r="K439" s="1">
        <v>67.3</v>
      </c>
      <c r="L439" s="1">
        <v>275</v>
      </c>
      <c r="M439" s="1">
        <v>52.1</v>
      </c>
      <c r="N439" s="1" t="s">
        <v>45</v>
      </c>
      <c r="O439" s="1">
        <v>32.700000000000003</v>
      </c>
      <c r="P439" s="1">
        <v>389</v>
      </c>
      <c r="Q439" s="1">
        <v>26.5</v>
      </c>
    </row>
    <row r="440" spans="1:17" x14ac:dyDescent="0.25">
      <c r="A440" s="1">
        <v>439</v>
      </c>
      <c r="B440" s="1" t="s">
        <v>574</v>
      </c>
      <c r="C440" s="1" t="s">
        <v>382</v>
      </c>
      <c r="D440" s="1" t="s">
        <v>383</v>
      </c>
      <c r="E440" s="1">
        <v>30.1</v>
      </c>
      <c r="F440" s="1">
        <v>286</v>
      </c>
      <c r="G440" s="1">
        <v>13.8</v>
      </c>
      <c r="H440" s="1" t="s">
        <v>158</v>
      </c>
      <c r="I440" s="1">
        <v>14.5</v>
      </c>
      <c r="J440" s="1" t="s">
        <v>45</v>
      </c>
      <c r="K440" s="1">
        <v>12.3</v>
      </c>
      <c r="L440" s="1" t="s">
        <v>45</v>
      </c>
      <c r="M440" s="1">
        <v>86.3</v>
      </c>
      <c r="N440" s="1">
        <v>222</v>
      </c>
      <c r="O440" s="1">
        <v>30.9</v>
      </c>
      <c r="P440" s="1">
        <v>404</v>
      </c>
      <c r="Q440" s="1">
        <v>26.5</v>
      </c>
    </row>
    <row r="441" spans="1:17" x14ac:dyDescent="0.25">
      <c r="A441" s="1">
        <v>440</v>
      </c>
      <c r="B441" s="1" t="s">
        <v>575</v>
      </c>
      <c r="C441" s="1" t="s">
        <v>22</v>
      </c>
      <c r="D441" s="1" t="s">
        <v>23</v>
      </c>
      <c r="E441" s="1">
        <v>5.4</v>
      </c>
      <c r="F441" s="1" t="s">
        <v>158</v>
      </c>
      <c r="G441" s="1">
        <v>7.3</v>
      </c>
      <c r="H441" s="1" t="s">
        <v>158</v>
      </c>
      <c r="I441" s="1">
        <v>100</v>
      </c>
      <c r="J441" s="1">
        <v>13</v>
      </c>
      <c r="K441" s="1">
        <v>6</v>
      </c>
      <c r="L441" s="1" t="s">
        <v>45</v>
      </c>
      <c r="M441" s="1">
        <v>50.8</v>
      </c>
      <c r="N441" s="1" t="s">
        <v>45</v>
      </c>
      <c r="O441" s="1">
        <v>43</v>
      </c>
      <c r="P441" s="1">
        <v>296</v>
      </c>
      <c r="Q441" s="1">
        <v>26.5</v>
      </c>
    </row>
    <row r="442" spans="1:17" x14ac:dyDescent="0.25">
      <c r="A442" s="1">
        <v>441</v>
      </c>
      <c r="B442" s="1" t="s">
        <v>576</v>
      </c>
      <c r="C442" s="1" t="s">
        <v>190</v>
      </c>
      <c r="D442" s="1" t="s">
        <v>191</v>
      </c>
      <c r="E442" s="1">
        <v>11.3</v>
      </c>
      <c r="F442" s="1" t="s">
        <v>158</v>
      </c>
      <c r="G442" s="1">
        <v>4.8</v>
      </c>
      <c r="H442" s="1" t="s">
        <v>158</v>
      </c>
      <c r="I442" s="1">
        <v>98.2</v>
      </c>
      <c r="J442" s="1">
        <v>47</v>
      </c>
      <c r="K442" s="1">
        <v>5.6</v>
      </c>
      <c r="L442" s="1" t="s">
        <v>45</v>
      </c>
      <c r="M442" s="1">
        <v>45.3</v>
      </c>
      <c r="N442" s="1" t="s">
        <v>45</v>
      </c>
      <c r="O442" s="1">
        <v>3.1</v>
      </c>
      <c r="P442" s="1" t="s">
        <v>45</v>
      </c>
      <c r="Q442" s="1">
        <v>26.4</v>
      </c>
    </row>
    <row r="443" spans="1:17" x14ac:dyDescent="0.25">
      <c r="A443" s="1">
        <v>442</v>
      </c>
      <c r="B443" s="1" t="s">
        <v>577</v>
      </c>
      <c r="C443" s="1" t="s">
        <v>93</v>
      </c>
      <c r="D443" s="1" t="s">
        <v>94</v>
      </c>
      <c r="E443" s="1">
        <v>10.199999999999999</v>
      </c>
      <c r="F443" s="1" t="s">
        <v>158</v>
      </c>
      <c r="G443" s="1">
        <v>7.5</v>
      </c>
      <c r="H443" s="1" t="s">
        <v>158</v>
      </c>
      <c r="I443" s="1">
        <v>86.8</v>
      </c>
      <c r="J443" s="1">
        <v>101</v>
      </c>
      <c r="K443" s="1">
        <v>5.5</v>
      </c>
      <c r="L443" s="1" t="s">
        <v>45</v>
      </c>
      <c r="M443" s="1">
        <v>80.3</v>
      </c>
      <c r="N443" s="1">
        <v>319</v>
      </c>
      <c r="O443" s="1">
        <v>23.6</v>
      </c>
      <c r="P443" s="1">
        <v>513</v>
      </c>
      <c r="Q443" s="1">
        <v>26.4</v>
      </c>
    </row>
    <row r="444" spans="1:17" x14ac:dyDescent="0.25">
      <c r="A444" s="1">
        <v>443</v>
      </c>
      <c r="B444" s="1" t="s">
        <v>578</v>
      </c>
      <c r="C444" s="1" t="s">
        <v>504</v>
      </c>
      <c r="D444" s="1" t="s">
        <v>505</v>
      </c>
      <c r="E444" s="1">
        <v>5</v>
      </c>
      <c r="F444" s="1" t="s">
        <v>158</v>
      </c>
      <c r="G444" s="1">
        <v>23.4</v>
      </c>
      <c r="H444" s="1">
        <v>410</v>
      </c>
      <c r="I444" s="1">
        <v>4.9000000000000004</v>
      </c>
      <c r="J444" s="1" t="s">
        <v>45</v>
      </c>
      <c r="K444" s="1">
        <v>15.7</v>
      </c>
      <c r="L444" s="1" t="s">
        <v>45</v>
      </c>
      <c r="M444" s="1">
        <v>62.6</v>
      </c>
      <c r="N444" s="1">
        <v>538</v>
      </c>
      <c r="O444" s="1">
        <v>39.9</v>
      </c>
      <c r="P444" s="1">
        <v>327</v>
      </c>
      <c r="Q444" s="1">
        <v>26.3</v>
      </c>
    </row>
    <row r="445" spans="1:17" x14ac:dyDescent="0.25">
      <c r="A445" s="1">
        <v>444</v>
      </c>
      <c r="B445" s="1" t="s">
        <v>579</v>
      </c>
      <c r="C445" s="1" t="s">
        <v>231</v>
      </c>
      <c r="D445" s="1" t="s">
        <v>232</v>
      </c>
      <c r="E445" s="1">
        <v>11.8</v>
      </c>
      <c r="F445" s="1" t="s">
        <v>158</v>
      </c>
      <c r="G445" s="1">
        <v>13.7</v>
      </c>
      <c r="H445" s="1" t="s">
        <v>158</v>
      </c>
      <c r="I445" s="1">
        <v>90.5</v>
      </c>
      <c r="J445" s="1">
        <v>85</v>
      </c>
      <c r="K445" s="1">
        <v>15</v>
      </c>
      <c r="L445" s="1" t="s">
        <v>45</v>
      </c>
      <c r="M445" s="1">
        <v>2.7</v>
      </c>
      <c r="N445" s="1" t="s">
        <v>45</v>
      </c>
      <c r="O445" s="1">
        <v>10.8</v>
      </c>
      <c r="P445" s="1" t="s">
        <v>45</v>
      </c>
      <c r="Q445" s="1">
        <v>26.3</v>
      </c>
    </row>
    <row r="446" spans="1:17" x14ac:dyDescent="0.25">
      <c r="A446" s="1">
        <v>445</v>
      </c>
      <c r="B446" s="1" t="s">
        <v>580</v>
      </c>
      <c r="C446" s="1" t="s">
        <v>41</v>
      </c>
      <c r="D446" s="1" t="s">
        <v>1648</v>
      </c>
      <c r="E446" s="1">
        <v>13.1</v>
      </c>
      <c r="F446" s="1" t="s">
        <v>158</v>
      </c>
      <c r="G446" s="1">
        <v>4.4000000000000004</v>
      </c>
      <c r="H446" s="1" t="s">
        <v>158</v>
      </c>
      <c r="I446" s="1">
        <v>31</v>
      </c>
      <c r="J446" s="1">
        <v>500</v>
      </c>
      <c r="K446" s="1">
        <v>8.3000000000000007</v>
      </c>
      <c r="L446" s="1" t="s">
        <v>45</v>
      </c>
      <c r="M446" s="1">
        <v>52.1</v>
      </c>
      <c r="N446" s="1" t="s">
        <v>45</v>
      </c>
      <c r="O446" s="1">
        <v>13.8</v>
      </c>
      <c r="P446" s="1" t="s">
        <v>45</v>
      </c>
      <c r="Q446" s="1">
        <v>26.3</v>
      </c>
    </row>
    <row r="447" spans="1:17" x14ac:dyDescent="0.25">
      <c r="A447" s="1">
        <v>446</v>
      </c>
      <c r="B447" s="1" t="s">
        <v>581</v>
      </c>
      <c r="C447" s="1" t="s">
        <v>22</v>
      </c>
      <c r="D447" s="1" t="s">
        <v>23</v>
      </c>
      <c r="E447" s="1">
        <v>14.8</v>
      </c>
      <c r="F447" s="1" t="s">
        <v>158</v>
      </c>
      <c r="G447" s="1">
        <v>8.1999999999999993</v>
      </c>
      <c r="H447" s="1" t="s">
        <v>158</v>
      </c>
      <c r="I447" s="1">
        <v>14.7</v>
      </c>
      <c r="J447" s="1" t="s">
        <v>45</v>
      </c>
      <c r="K447" s="1">
        <v>23.7</v>
      </c>
      <c r="L447" s="1">
        <v>535</v>
      </c>
      <c r="M447" s="1">
        <v>31.3</v>
      </c>
      <c r="N447" s="1" t="s">
        <v>45</v>
      </c>
      <c r="O447" s="1">
        <v>22.8</v>
      </c>
      <c r="P447" s="1">
        <v>532</v>
      </c>
      <c r="Q447" s="1">
        <v>26.3</v>
      </c>
    </row>
    <row r="448" spans="1:17" x14ac:dyDescent="0.25">
      <c r="A448" s="1">
        <v>447</v>
      </c>
      <c r="B448" s="1" t="s">
        <v>582</v>
      </c>
      <c r="C448" s="1" t="s">
        <v>25</v>
      </c>
      <c r="D448" s="1" t="s">
        <v>26</v>
      </c>
      <c r="E448" s="1">
        <v>17.899999999999999</v>
      </c>
      <c r="F448" s="1">
        <v>482</v>
      </c>
      <c r="G448" s="1">
        <v>10.199999999999999</v>
      </c>
      <c r="H448" s="1" t="s">
        <v>158</v>
      </c>
      <c r="I448" s="1">
        <v>23.8</v>
      </c>
      <c r="J448" s="1" t="s">
        <v>45</v>
      </c>
      <c r="K448" s="1">
        <v>100</v>
      </c>
      <c r="L448" s="1">
        <v>49</v>
      </c>
      <c r="M448" s="1">
        <v>17.899999999999999</v>
      </c>
      <c r="N448" s="1" t="s">
        <v>45</v>
      </c>
      <c r="O448" s="1">
        <v>68.599999999999994</v>
      </c>
      <c r="P448" s="1">
        <v>146</v>
      </c>
      <c r="Q448" s="1">
        <v>26.3</v>
      </c>
    </row>
    <row r="449" spans="1:17" x14ac:dyDescent="0.25">
      <c r="A449" s="1">
        <v>448</v>
      </c>
      <c r="B449" s="1" t="s">
        <v>583</v>
      </c>
      <c r="C449" s="1" t="s">
        <v>22</v>
      </c>
      <c r="D449" s="1" t="s">
        <v>23</v>
      </c>
      <c r="E449" s="1">
        <v>25.5</v>
      </c>
      <c r="F449" s="1">
        <v>333</v>
      </c>
      <c r="G449" s="1">
        <v>24.4</v>
      </c>
      <c r="H449" s="1">
        <v>391</v>
      </c>
      <c r="I449" s="1">
        <v>15.3</v>
      </c>
      <c r="J449" s="1" t="s">
        <v>45</v>
      </c>
      <c r="K449" s="1">
        <v>57.4</v>
      </c>
      <c r="L449" s="1">
        <v>321</v>
      </c>
      <c r="M449" s="1">
        <v>78.7</v>
      </c>
      <c r="N449" s="1">
        <v>337</v>
      </c>
      <c r="O449" s="1">
        <v>13.3</v>
      </c>
      <c r="P449" s="1" t="s">
        <v>45</v>
      </c>
      <c r="Q449" s="1">
        <v>26.3</v>
      </c>
    </row>
    <row r="450" spans="1:17" x14ac:dyDescent="0.25">
      <c r="A450" s="1">
        <v>449</v>
      </c>
      <c r="B450" s="1" t="s">
        <v>584</v>
      </c>
      <c r="C450" s="1" t="s">
        <v>331</v>
      </c>
      <c r="D450" s="1" t="s">
        <v>332</v>
      </c>
      <c r="E450" s="1">
        <v>19.600000000000001</v>
      </c>
      <c r="F450" s="1">
        <v>437</v>
      </c>
      <c r="G450" s="1">
        <v>28.5</v>
      </c>
      <c r="H450" s="1">
        <v>339</v>
      </c>
      <c r="I450" s="1">
        <v>60.7</v>
      </c>
      <c r="J450" s="1">
        <v>254</v>
      </c>
      <c r="K450" s="1">
        <v>54.6</v>
      </c>
      <c r="L450" s="1">
        <v>335</v>
      </c>
      <c r="M450" s="1">
        <v>21.6</v>
      </c>
      <c r="N450" s="1" t="s">
        <v>45</v>
      </c>
      <c r="O450" s="1">
        <v>11.6</v>
      </c>
      <c r="P450" s="1" t="s">
        <v>45</v>
      </c>
      <c r="Q450" s="1">
        <v>26.2</v>
      </c>
    </row>
    <row r="451" spans="1:17" x14ac:dyDescent="0.25">
      <c r="A451" s="1">
        <v>450</v>
      </c>
      <c r="B451" s="1" t="s">
        <v>585</v>
      </c>
      <c r="C451" s="1" t="s">
        <v>130</v>
      </c>
      <c r="D451" s="1" t="s">
        <v>131</v>
      </c>
      <c r="E451" s="1">
        <v>4.7</v>
      </c>
      <c r="F451" s="1" t="s">
        <v>158</v>
      </c>
      <c r="G451" s="1">
        <v>3.8</v>
      </c>
      <c r="H451" s="1" t="s">
        <v>158</v>
      </c>
      <c r="I451" s="1">
        <v>78.8</v>
      </c>
      <c r="J451" s="1">
        <v>145</v>
      </c>
      <c r="K451" s="1">
        <v>68.599999999999994</v>
      </c>
      <c r="L451" s="1">
        <v>264</v>
      </c>
      <c r="M451" s="1">
        <v>74.099999999999994</v>
      </c>
      <c r="N451" s="1">
        <v>411</v>
      </c>
      <c r="O451" s="1">
        <v>11.7</v>
      </c>
      <c r="P451" s="1" t="s">
        <v>45</v>
      </c>
      <c r="Q451" s="1">
        <v>26.2</v>
      </c>
    </row>
    <row r="452" spans="1:17" x14ac:dyDescent="0.25">
      <c r="A452" s="1">
        <v>451</v>
      </c>
      <c r="B452" s="1" t="s">
        <v>586</v>
      </c>
      <c r="C452" s="1" t="s">
        <v>177</v>
      </c>
      <c r="D452" s="1" t="s">
        <v>178</v>
      </c>
      <c r="E452" s="1">
        <v>16.899999999999999</v>
      </c>
      <c r="F452" s="1">
        <v>500</v>
      </c>
      <c r="G452" s="1">
        <v>10.5</v>
      </c>
      <c r="H452" s="1" t="s">
        <v>158</v>
      </c>
      <c r="I452" s="1">
        <v>59.8</v>
      </c>
      <c r="J452" s="1">
        <v>262</v>
      </c>
      <c r="K452" s="1">
        <v>100</v>
      </c>
      <c r="L452" s="1">
        <v>65</v>
      </c>
      <c r="M452" s="1">
        <v>35.1</v>
      </c>
      <c r="N452" s="1" t="s">
        <v>45</v>
      </c>
      <c r="O452" s="1">
        <v>3.9</v>
      </c>
      <c r="P452" s="1" t="s">
        <v>45</v>
      </c>
      <c r="Q452" s="1">
        <v>26.2</v>
      </c>
    </row>
    <row r="453" spans="1:17" x14ac:dyDescent="0.25">
      <c r="A453" s="1">
        <v>452</v>
      </c>
      <c r="B453" s="1" t="s">
        <v>587</v>
      </c>
      <c r="C453" s="1" t="s">
        <v>588</v>
      </c>
      <c r="D453" s="1" t="s">
        <v>589</v>
      </c>
      <c r="E453" s="1">
        <v>16.600000000000001</v>
      </c>
      <c r="F453" s="1" t="s">
        <v>158</v>
      </c>
      <c r="G453" s="1">
        <v>19.8</v>
      </c>
      <c r="H453" s="1">
        <v>467</v>
      </c>
      <c r="I453" s="1">
        <v>78.900000000000006</v>
      </c>
      <c r="J453" s="1">
        <v>143</v>
      </c>
      <c r="K453" s="1">
        <v>26.1</v>
      </c>
      <c r="L453" s="1">
        <v>513</v>
      </c>
      <c r="M453" s="1">
        <v>1.8</v>
      </c>
      <c r="N453" s="1" t="s">
        <v>45</v>
      </c>
      <c r="O453" s="1">
        <v>87.6</v>
      </c>
      <c r="P453" s="1">
        <v>79</v>
      </c>
      <c r="Q453" s="1">
        <v>26.2</v>
      </c>
    </row>
    <row r="454" spans="1:17" x14ac:dyDescent="0.25">
      <c r="A454" s="1">
        <v>453</v>
      </c>
      <c r="B454" s="1" t="s">
        <v>590</v>
      </c>
      <c r="C454" s="1" t="s">
        <v>22</v>
      </c>
      <c r="D454" s="1" t="s">
        <v>23</v>
      </c>
      <c r="E454" s="1">
        <v>17.8</v>
      </c>
      <c r="F454" s="1">
        <v>484</v>
      </c>
      <c r="G454" s="1">
        <v>8.5</v>
      </c>
      <c r="H454" s="1" t="s">
        <v>158</v>
      </c>
      <c r="I454" s="1">
        <v>8</v>
      </c>
      <c r="J454" s="1" t="s">
        <v>45</v>
      </c>
      <c r="K454" s="1">
        <v>72</v>
      </c>
      <c r="L454" s="1">
        <v>252</v>
      </c>
      <c r="M454" s="1">
        <v>76</v>
      </c>
      <c r="N454" s="1">
        <v>374</v>
      </c>
      <c r="O454" s="1">
        <v>11.6</v>
      </c>
      <c r="P454" s="1" t="s">
        <v>45</v>
      </c>
      <c r="Q454" s="1">
        <v>26.1</v>
      </c>
    </row>
    <row r="455" spans="1:17" x14ac:dyDescent="0.25">
      <c r="A455" s="1">
        <v>454</v>
      </c>
      <c r="B455" s="1" t="s">
        <v>591</v>
      </c>
      <c r="C455" s="1" t="s">
        <v>340</v>
      </c>
      <c r="D455" s="1" t="s">
        <v>341</v>
      </c>
      <c r="E455" s="1">
        <v>24.5</v>
      </c>
      <c r="F455" s="1">
        <v>347</v>
      </c>
      <c r="G455" s="1">
        <v>35.700000000000003</v>
      </c>
      <c r="H455" s="1">
        <v>273</v>
      </c>
      <c r="I455" s="1">
        <v>3.6</v>
      </c>
      <c r="J455" s="1" t="s">
        <v>45</v>
      </c>
      <c r="K455" s="1">
        <v>21.5</v>
      </c>
      <c r="L455" s="1">
        <v>563</v>
      </c>
      <c r="M455" s="1">
        <v>86.6</v>
      </c>
      <c r="N455" s="1">
        <v>218</v>
      </c>
      <c r="O455" s="1">
        <v>53.8</v>
      </c>
      <c r="P455" s="1">
        <v>228</v>
      </c>
      <c r="Q455" s="1">
        <v>26</v>
      </c>
    </row>
    <row r="456" spans="1:17" x14ac:dyDescent="0.25">
      <c r="A456" s="1">
        <v>455</v>
      </c>
      <c r="B456" s="1" t="s">
        <v>592</v>
      </c>
      <c r="C456" s="1" t="s">
        <v>168</v>
      </c>
      <c r="D456" s="1" t="s">
        <v>169</v>
      </c>
      <c r="E456" s="1">
        <v>12.4</v>
      </c>
      <c r="F456" s="1" t="s">
        <v>158</v>
      </c>
      <c r="G456" s="1">
        <v>3.9</v>
      </c>
      <c r="H456" s="1" t="s">
        <v>158</v>
      </c>
      <c r="I456" s="1">
        <v>73.2</v>
      </c>
      <c r="J456" s="1">
        <v>168</v>
      </c>
      <c r="K456" s="1">
        <v>71.2</v>
      </c>
      <c r="L456" s="1">
        <v>254</v>
      </c>
      <c r="M456" s="1">
        <v>77.099999999999994</v>
      </c>
      <c r="N456" s="1">
        <v>361</v>
      </c>
      <c r="O456" s="1">
        <v>22.9</v>
      </c>
      <c r="P456" s="1">
        <v>530</v>
      </c>
      <c r="Q456" s="1">
        <v>26</v>
      </c>
    </row>
    <row r="457" spans="1:17" x14ac:dyDescent="0.25">
      <c r="A457" s="1">
        <v>456</v>
      </c>
      <c r="B457" s="1" t="s">
        <v>593</v>
      </c>
      <c r="C457" s="1" t="s">
        <v>73</v>
      </c>
      <c r="D457" s="1" t="s">
        <v>74</v>
      </c>
      <c r="E457" s="1">
        <v>22.6</v>
      </c>
      <c r="F457" s="1">
        <v>369</v>
      </c>
      <c r="G457" s="1">
        <v>31.3</v>
      </c>
      <c r="H457" s="1">
        <v>315</v>
      </c>
      <c r="I457" s="1">
        <v>6.1</v>
      </c>
      <c r="J457" s="1" t="s">
        <v>45</v>
      </c>
      <c r="K457" s="1">
        <v>52</v>
      </c>
      <c r="L457" s="1">
        <v>343</v>
      </c>
      <c r="M457" s="1">
        <v>60.8</v>
      </c>
      <c r="N457" s="1">
        <v>560</v>
      </c>
      <c r="O457" s="1">
        <v>48.7</v>
      </c>
      <c r="P457" s="1">
        <v>261</v>
      </c>
      <c r="Q457" s="1">
        <v>25.9</v>
      </c>
    </row>
    <row r="458" spans="1:17" x14ac:dyDescent="0.25">
      <c r="A458" s="1">
        <v>457</v>
      </c>
      <c r="B458" s="1" t="s">
        <v>594</v>
      </c>
      <c r="C458" s="1" t="s">
        <v>62</v>
      </c>
      <c r="D458" s="1" t="s">
        <v>63</v>
      </c>
      <c r="E458" s="1">
        <v>7.5</v>
      </c>
      <c r="F458" s="1" t="s">
        <v>158</v>
      </c>
      <c r="G458" s="1">
        <v>31.7</v>
      </c>
      <c r="H458" s="1">
        <v>311</v>
      </c>
      <c r="I458" s="1">
        <v>37.799999999999997</v>
      </c>
      <c r="J458" s="1">
        <v>407</v>
      </c>
      <c r="K458" s="1">
        <v>29</v>
      </c>
      <c r="L458" s="1">
        <v>488</v>
      </c>
      <c r="M458" s="1">
        <v>81</v>
      </c>
      <c r="N458" s="1">
        <v>306</v>
      </c>
      <c r="O458" s="1">
        <v>28.2</v>
      </c>
      <c r="P458" s="1">
        <v>449</v>
      </c>
      <c r="Q458" s="1">
        <v>25.7</v>
      </c>
    </row>
    <row r="459" spans="1:17" x14ac:dyDescent="0.25">
      <c r="A459" s="1">
        <v>458</v>
      </c>
      <c r="B459" s="1" t="s">
        <v>595</v>
      </c>
      <c r="C459" s="1" t="s">
        <v>67</v>
      </c>
      <c r="D459" s="1" t="s">
        <v>68</v>
      </c>
      <c r="E459" s="1">
        <v>18.100000000000001</v>
      </c>
      <c r="F459" s="1">
        <v>477</v>
      </c>
      <c r="G459" s="1">
        <v>44.5</v>
      </c>
      <c r="H459" s="1">
        <v>215</v>
      </c>
      <c r="I459" s="1">
        <v>51.6</v>
      </c>
      <c r="J459" s="1">
        <v>304</v>
      </c>
      <c r="K459" s="1">
        <v>9.8000000000000007</v>
      </c>
      <c r="L459" s="1" t="s">
        <v>45</v>
      </c>
      <c r="M459" s="1">
        <v>13.8</v>
      </c>
      <c r="N459" s="1" t="s">
        <v>45</v>
      </c>
      <c r="O459" s="1">
        <v>30.3</v>
      </c>
      <c r="P459" s="1">
        <v>412</v>
      </c>
      <c r="Q459" s="1">
        <v>25.7</v>
      </c>
    </row>
    <row r="460" spans="1:17" x14ac:dyDescent="0.25">
      <c r="A460" s="1">
        <v>459</v>
      </c>
      <c r="B460" s="1" t="s">
        <v>596</v>
      </c>
      <c r="C460" s="1" t="s">
        <v>218</v>
      </c>
      <c r="D460" s="1" t="s">
        <v>219</v>
      </c>
      <c r="E460" s="1">
        <v>24.6</v>
      </c>
      <c r="F460" s="1">
        <v>346</v>
      </c>
      <c r="G460" s="1">
        <v>9.4</v>
      </c>
      <c r="H460" s="1" t="s">
        <v>158</v>
      </c>
      <c r="I460" s="1">
        <v>18</v>
      </c>
      <c r="J460" s="1" t="s">
        <v>45</v>
      </c>
      <c r="K460" s="1">
        <v>31.8</v>
      </c>
      <c r="L460" s="1">
        <v>459</v>
      </c>
      <c r="M460" s="1">
        <v>85.8</v>
      </c>
      <c r="N460" s="1">
        <v>230</v>
      </c>
      <c r="O460" s="1">
        <v>7.2</v>
      </c>
      <c r="P460" s="1" t="s">
        <v>45</v>
      </c>
      <c r="Q460" s="1">
        <v>25.7</v>
      </c>
    </row>
    <row r="461" spans="1:17" x14ac:dyDescent="0.25">
      <c r="A461" s="1">
        <v>460</v>
      </c>
      <c r="B461" s="1" t="s">
        <v>597</v>
      </c>
      <c r="C461" s="1" t="s">
        <v>218</v>
      </c>
      <c r="D461" s="1" t="s">
        <v>219</v>
      </c>
      <c r="E461" s="1">
        <v>32.5</v>
      </c>
      <c r="F461" s="1">
        <v>260</v>
      </c>
      <c r="G461" s="1">
        <v>6.3</v>
      </c>
      <c r="H461" s="1" t="s">
        <v>158</v>
      </c>
      <c r="I461" s="1">
        <v>5.2</v>
      </c>
      <c r="J461" s="1" t="s">
        <v>45</v>
      </c>
      <c r="K461" s="1">
        <v>10.3</v>
      </c>
      <c r="L461" s="1" t="s">
        <v>45</v>
      </c>
      <c r="M461" s="1">
        <v>90.4</v>
      </c>
      <c r="N461" s="1">
        <v>151</v>
      </c>
      <c r="O461" s="1">
        <v>12.4</v>
      </c>
      <c r="P461" s="1" t="s">
        <v>45</v>
      </c>
      <c r="Q461" s="1">
        <v>25.6</v>
      </c>
    </row>
    <row r="462" spans="1:17" x14ac:dyDescent="0.25">
      <c r="A462" s="1">
        <v>461</v>
      </c>
      <c r="B462" s="1" t="s">
        <v>598</v>
      </c>
      <c r="C462" s="1" t="s">
        <v>70</v>
      </c>
      <c r="D462" s="1" t="s">
        <v>71</v>
      </c>
      <c r="E462" s="1">
        <v>13.9</v>
      </c>
      <c r="F462" s="1" t="s">
        <v>158</v>
      </c>
      <c r="G462" s="1">
        <v>10.199999999999999</v>
      </c>
      <c r="H462" s="1" t="s">
        <v>158</v>
      </c>
      <c r="I462" s="1">
        <v>11.9</v>
      </c>
      <c r="J462" s="1" t="s">
        <v>45</v>
      </c>
      <c r="K462" s="1">
        <v>55.7</v>
      </c>
      <c r="L462" s="1">
        <v>329</v>
      </c>
      <c r="M462" s="1">
        <v>79.599999999999994</v>
      </c>
      <c r="N462" s="1">
        <v>326</v>
      </c>
      <c r="O462" s="1">
        <v>7.6</v>
      </c>
      <c r="P462" s="1" t="s">
        <v>45</v>
      </c>
      <c r="Q462" s="1">
        <v>25.5</v>
      </c>
    </row>
    <row r="463" spans="1:17" x14ac:dyDescent="0.25">
      <c r="A463" s="1">
        <v>462</v>
      </c>
      <c r="B463" s="1" t="s">
        <v>599</v>
      </c>
      <c r="C463" s="1" t="s">
        <v>22</v>
      </c>
      <c r="D463" s="1" t="s">
        <v>23</v>
      </c>
      <c r="E463" s="1">
        <v>8.4</v>
      </c>
      <c r="F463" s="1" t="s">
        <v>158</v>
      </c>
      <c r="G463" s="1">
        <v>6.5</v>
      </c>
      <c r="H463" s="1" t="s">
        <v>158</v>
      </c>
      <c r="I463" s="1">
        <v>21</v>
      </c>
      <c r="J463" s="1" t="s">
        <v>45</v>
      </c>
      <c r="K463" s="1">
        <v>12.2</v>
      </c>
      <c r="L463" s="1" t="s">
        <v>45</v>
      </c>
      <c r="M463" s="1">
        <v>41</v>
      </c>
      <c r="N463" s="1" t="s">
        <v>45</v>
      </c>
      <c r="O463" s="1">
        <v>57.3</v>
      </c>
      <c r="P463" s="1">
        <v>197</v>
      </c>
      <c r="Q463" s="1">
        <v>25.5</v>
      </c>
    </row>
    <row r="464" spans="1:17" x14ac:dyDescent="0.25">
      <c r="A464" s="1">
        <v>463</v>
      </c>
      <c r="B464" s="1" t="s">
        <v>600</v>
      </c>
      <c r="C464" s="1" t="s">
        <v>41</v>
      </c>
      <c r="D464" s="1" t="s">
        <v>1648</v>
      </c>
      <c r="E464" s="1">
        <v>11.1</v>
      </c>
      <c r="F464" s="1" t="s">
        <v>158</v>
      </c>
      <c r="G464" s="1">
        <v>6</v>
      </c>
      <c r="H464" s="1" t="s">
        <v>158</v>
      </c>
      <c r="I464" s="1">
        <v>29.5</v>
      </c>
      <c r="J464" s="1">
        <v>519</v>
      </c>
      <c r="K464" s="1">
        <v>10.4</v>
      </c>
      <c r="L464" s="1" t="s">
        <v>45</v>
      </c>
      <c r="M464" s="1">
        <v>62.1</v>
      </c>
      <c r="N464" s="1">
        <v>546</v>
      </c>
      <c r="O464" s="1">
        <v>5.2</v>
      </c>
      <c r="P464" s="1" t="s">
        <v>45</v>
      </c>
      <c r="Q464" s="1">
        <v>25.5</v>
      </c>
    </row>
    <row r="465" spans="1:17" x14ac:dyDescent="0.25">
      <c r="A465" s="1">
        <v>464</v>
      </c>
      <c r="B465" s="1" t="s">
        <v>601</v>
      </c>
      <c r="C465" s="1" t="s">
        <v>115</v>
      </c>
      <c r="D465" s="1" t="s">
        <v>116</v>
      </c>
      <c r="E465" s="1">
        <v>9.4</v>
      </c>
      <c r="F465" s="1" t="s">
        <v>158</v>
      </c>
      <c r="G465" s="1">
        <v>17.399999999999999</v>
      </c>
      <c r="H465" s="1" t="s">
        <v>158</v>
      </c>
      <c r="I465" s="1">
        <v>89.8</v>
      </c>
      <c r="J465" s="1">
        <v>87</v>
      </c>
      <c r="K465" s="1">
        <v>6.4</v>
      </c>
      <c r="L465" s="1" t="s">
        <v>45</v>
      </c>
      <c r="O465" s="1">
        <v>6.5</v>
      </c>
      <c r="P465" s="1" t="s">
        <v>45</v>
      </c>
      <c r="Q465" s="1">
        <v>25.5</v>
      </c>
    </row>
    <row r="466" spans="1:17" x14ac:dyDescent="0.25">
      <c r="A466" s="1">
        <v>465</v>
      </c>
      <c r="B466" s="1" t="s">
        <v>602</v>
      </c>
      <c r="C466" s="1" t="s">
        <v>25</v>
      </c>
      <c r="D466" s="1" t="s">
        <v>26</v>
      </c>
      <c r="E466" s="1">
        <v>16.2</v>
      </c>
      <c r="F466" s="1" t="s">
        <v>158</v>
      </c>
      <c r="G466" s="1">
        <v>8</v>
      </c>
      <c r="H466" s="1" t="s">
        <v>158</v>
      </c>
      <c r="I466" s="1">
        <v>12.3</v>
      </c>
      <c r="J466" s="1" t="s">
        <v>45</v>
      </c>
      <c r="K466" s="1">
        <v>99.7</v>
      </c>
      <c r="L466" s="1">
        <v>78</v>
      </c>
      <c r="M466" s="1">
        <v>71.8</v>
      </c>
      <c r="N466" s="1">
        <v>440</v>
      </c>
      <c r="O466" s="1">
        <v>12.8</v>
      </c>
      <c r="P466" s="1" t="s">
        <v>45</v>
      </c>
      <c r="Q466" s="1">
        <v>25.4</v>
      </c>
    </row>
    <row r="467" spans="1:17" x14ac:dyDescent="0.25">
      <c r="A467" s="1">
        <v>466</v>
      </c>
      <c r="B467" s="1" t="s">
        <v>603</v>
      </c>
      <c r="C467" s="1" t="s">
        <v>198</v>
      </c>
      <c r="D467" s="1" t="s">
        <v>199</v>
      </c>
      <c r="E467" s="1">
        <v>41</v>
      </c>
      <c r="F467" s="1">
        <v>202</v>
      </c>
      <c r="G467" s="1">
        <v>58.1</v>
      </c>
      <c r="H467" s="1">
        <v>137</v>
      </c>
      <c r="I467" s="1">
        <v>8.3000000000000007</v>
      </c>
      <c r="J467" s="1" t="s">
        <v>45</v>
      </c>
      <c r="K467" s="1">
        <v>7</v>
      </c>
      <c r="L467" s="1" t="s">
        <v>45</v>
      </c>
      <c r="M467" s="1">
        <v>46.6</v>
      </c>
      <c r="N467" s="1" t="s">
        <v>45</v>
      </c>
      <c r="O467" s="1">
        <v>4.4000000000000004</v>
      </c>
      <c r="P467" s="1" t="s">
        <v>45</v>
      </c>
      <c r="Q467" s="1">
        <v>25.4</v>
      </c>
    </row>
    <row r="468" spans="1:17" x14ac:dyDescent="0.25">
      <c r="A468" s="1">
        <v>467</v>
      </c>
      <c r="B468" s="1" t="s">
        <v>604</v>
      </c>
      <c r="C468" s="1" t="s">
        <v>127</v>
      </c>
      <c r="D468" s="1" t="s">
        <v>128</v>
      </c>
      <c r="E468" s="1">
        <v>8.1999999999999993</v>
      </c>
      <c r="F468" s="1" t="s">
        <v>158</v>
      </c>
      <c r="G468" s="1">
        <v>9.9</v>
      </c>
      <c r="H468" s="1" t="s">
        <v>158</v>
      </c>
      <c r="I468" s="1">
        <v>74.2</v>
      </c>
      <c r="J468" s="1">
        <v>163</v>
      </c>
      <c r="K468" s="1">
        <v>12.2</v>
      </c>
      <c r="L468" s="1" t="s">
        <v>45</v>
      </c>
      <c r="M468" s="1">
        <v>45.6</v>
      </c>
      <c r="N468" s="1" t="s">
        <v>45</v>
      </c>
      <c r="O468" s="1">
        <v>7.5</v>
      </c>
      <c r="P468" s="1" t="s">
        <v>45</v>
      </c>
      <c r="Q468" s="1">
        <v>25.3</v>
      </c>
    </row>
    <row r="469" spans="1:17" x14ac:dyDescent="0.25">
      <c r="A469" s="1">
        <v>468</v>
      </c>
      <c r="B469" s="1" t="s">
        <v>605</v>
      </c>
      <c r="C469" s="1" t="s">
        <v>606</v>
      </c>
      <c r="D469" s="1" t="s">
        <v>607</v>
      </c>
      <c r="E469" s="1">
        <v>20.3</v>
      </c>
      <c r="F469" s="1">
        <v>416</v>
      </c>
      <c r="G469" s="1">
        <v>25.5</v>
      </c>
      <c r="H469" s="1">
        <v>377</v>
      </c>
      <c r="I469" s="1">
        <v>69.400000000000006</v>
      </c>
      <c r="J469" s="1">
        <v>191</v>
      </c>
      <c r="K469" s="1">
        <v>1.9</v>
      </c>
      <c r="L469" s="1" t="s">
        <v>45</v>
      </c>
      <c r="M469" s="1">
        <v>25.6</v>
      </c>
      <c r="N469" s="1" t="s">
        <v>45</v>
      </c>
      <c r="O469" s="1">
        <v>55.6</v>
      </c>
      <c r="P469" s="1">
        <v>210</v>
      </c>
      <c r="Q469" s="1">
        <v>25.3</v>
      </c>
    </row>
    <row r="470" spans="1:17" x14ac:dyDescent="0.25">
      <c r="A470" s="1">
        <v>469</v>
      </c>
      <c r="B470" s="1" t="s">
        <v>608</v>
      </c>
      <c r="C470" s="1" t="s">
        <v>22</v>
      </c>
      <c r="D470" s="1" t="s">
        <v>23</v>
      </c>
      <c r="E470" s="1">
        <v>3.1</v>
      </c>
      <c r="F470" s="1" t="s">
        <v>158</v>
      </c>
      <c r="G470" s="1">
        <v>3.7</v>
      </c>
      <c r="H470" s="1" t="s">
        <v>158</v>
      </c>
      <c r="I470" s="1">
        <v>99.6</v>
      </c>
      <c r="J470" s="1">
        <v>33</v>
      </c>
      <c r="K470" s="1">
        <v>5.6</v>
      </c>
      <c r="L470" s="1" t="s">
        <v>45</v>
      </c>
      <c r="M470" s="1">
        <v>44.5</v>
      </c>
      <c r="N470" s="1" t="s">
        <v>45</v>
      </c>
      <c r="O470" s="1">
        <v>8.3000000000000007</v>
      </c>
      <c r="P470" s="1" t="s">
        <v>45</v>
      </c>
      <c r="Q470" s="1">
        <v>25.3</v>
      </c>
    </row>
    <row r="471" spans="1:17" x14ac:dyDescent="0.25">
      <c r="A471" s="1">
        <v>470</v>
      </c>
      <c r="B471" s="1" t="s">
        <v>609</v>
      </c>
      <c r="C471" s="1" t="s">
        <v>22</v>
      </c>
      <c r="D471" s="1" t="s">
        <v>23</v>
      </c>
      <c r="E471" s="1">
        <v>20.7</v>
      </c>
      <c r="F471" s="1">
        <v>404</v>
      </c>
      <c r="G471" s="1">
        <v>13.3</v>
      </c>
      <c r="H471" s="1" t="s">
        <v>158</v>
      </c>
      <c r="I471" s="1">
        <v>48.2</v>
      </c>
      <c r="J471" s="1">
        <v>325</v>
      </c>
      <c r="K471" s="1">
        <v>15.8</v>
      </c>
      <c r="L471" s="1" t="s">
        <v>45</v>
      </c>
      <c r="M471" s="1">
        <v>81.3</v>
      </c>
      <c r="N471" s="1">
        <v>299</v>
      </c>
      <c r="O471" s="1">
        <v>30.6</v>
      </c>
      <c r="P471" s="1">
        <v>410</v>
      </c>
      <c r="Q471" s="1">
        <v>25.3</v>
      </c>
    </row>
    <row r="472" spans="1:17" x14ac:dyDescent="0.25">
      <c r="A472" s="1">
        <v>471</v>
      </c>
      <c r="B472" s="1" t="s">
        <v>610</v>
      </c>
      <c r="C472" s="1" t="s">
        <v>163</v>
      </c>
      <c r="D472" s="1" t="s">
        <v>164</v>
      </c>
      <c r="E472" s="1">
        <v>19.100000000000001</v>
      </c>
      <c r="F472" s="1">
        <v>449</v>
      </c>
      <c r="G472" s="1">
        <v>32.4</v>
      </c>
      <c r="H472" s="1">
        <v>301</v>
      </c>
      <c r="I472" s="1">
        <v>31.3</v>
      </c>
      <c r="J472" s="1">
        <v>494</v>
      </c>
      <c r="K472" s="1">
        <v>76.400000000000006</v>
      </c>
      <c r="L472" s="1">
        <v>230</v>
      </c>
      <c r="M472" s="1">
        <v>73.5</v>
      </c>
      <c r="N472" s="1">
        <v>419</v>
      </c>
      <c r="O472" s="1">
        <v>50.3</v>
      </c>
      <c r="P472" s="1">
        <v>248</v>
      </c>
      <c r="Q472" s="1">
        <v>25.2</v>
      </c>
    </row>
    <row r="473" spans="1:17" x14ac:dyDescent="0.25">
      <c r="A473" s="1">
        <v>472</v>
      </c>
      <c r="B473" s="1" t="s">
        <v>611</v>
      </c>
      <c r="C473" s="1" t="s">
        <v>22</v>
      </c>
      <c r="D473" s="1" t="s">
        <v>23</v>
      </c>
      <c r="E473" s="1">
        <v>9.5</v>
      </c>
      <c r="F473" s="1" t="s">
        <v>158</v>
      </c>
      <c r="G473" s="1">
        <v>4.2</v>
      </c>
      <c r="H473" s="1" t="s">
        <v>158</v>
      </c>
      <c r="I473" s="1">
        <v>86.7</v>
      </c>
      <c r="J473" s="1">
        <v>102</v>
      </c>
      <c r="K473" s="1">
        <v>13.7</v>
      </c>
      <c r="L473" s="1" t="s">
        <v>45</v>
      </c>
      <c r="M473" s="1">
        <v>74.900000000000006</v>
      </c>
      <c r="N473" s="1">
        <v>399</v>
      </c>
      <c r="O473" s="1">
        <v>44.1</v>
      </c>
      <c r="P473" s="1">
        <v>291</v>
      </c>
      <c r="Q473" s="1">
        <v>25.2</v>
      </c>
    </row>
    <row r="474" spans="1:17" x14ac:dyDescent="0.25">
      <c r="A474" s="1">
        <v>473</v>
      </c>
      <c r="B474" s="1" t="s">
        <v>612</v>
      </c>
      <c r="C474" s="1" t="s">
        <v>613</v>
      </c>
      <c r="D474" s="1" t="s">
        <v>614</v>
      </c>
      <c r="E474" s="1">
        <v>9</v>
      </c>
      <c r="F474" s="1" t="s">
        <v>158</v>
      </c>
      <c r="G474" s="1">
        <v>3.1</v>
      </c>
      <c r="H474" s="1" t="s">
        <v>158</v>
      </c>
      <c r="I474" s="1">
        <v>5.0999999999999996</v>
      </c>
      <c r="J474" s="1" t="s">
        <v>45</v>
      </c>
      <c r="K474" s="1">
        <v>87.6</v>
      </c>
      <c r="L474" s="1">
        <v>187</v>
      </c>
      <c r="M474" s="1">
        <v>84.2</v>
      </c>
      <c r="N474" s="1">
        <v>254</v>
      </c>
      <c r="O474" s="1">
        <v>57.4</v>
      </c>
      <c r="P474" s="1">
        <v>196</v>
      </c>
      <c r="Q474" s="1">
        <v>25.1</v>
      </c>
    </row>
    <row r="475" spans="1:17" x14ac:dyDescent="0.25">
      <c r="A475" s="1">
        <v>474</v>
      </c>
      <c r="B475" s="1" t="s">
        <v>615</v>
      </c>
      <c r="C475" s="1" t="s">
        <v>73</v>
      </c>
      <c r="D475" s="1" t="s">
        <v>74</v>
      </c>
      <c r="E475" s="1">
        <v>12</v>
      </c>
      <c r="F475" s="1" t="s">
        <v>158</v>
      </c>
      <c r="G475" s="1">
        <v>11.7</v>
      </c>
      <c r="H475" s="1" t="s">
        <v>158</v>
      </c>
      <c r="I475" s="1">
        <v>21.9</v>
      </c>
      <c r="J475" s="1" t="s">
        <v>45</v>
      </c>
      <c r="K475" s="1">
        <v>69.900000000000006</v>
      </c>
      <c r="L475" s="1">
        <v>259</v>
      </c>
      <c r="M475" s="1">
        <v>83.5</v>
      </c>
      <c r="N475" s="1">
        <v>264</v>
      </c>
      <c r="O475" s="1">
        <v>24.9</v>
      </c>
      <c r="P475" s="1">
        <v>490</v>
      </c>
      <c r="Q475" s="1">
        <v>25.1</v>
      </c>
    </row>
    <row r="476" spans="1:17" x14ac:dyDescent="0.25">
      <c r="A476" s="1">
        <v>475</v>
      </c>
      <c r="B476" s="1" t="s">
        <v>616</v>
      </c>
      <c r="C476" s="1" t="s">
        <v>133</v>
      </c>
      <c r="D476" s="1" t="s">
        <v>134</v>
      </c>
      <c r="E476" s="1">
        <v>4.8</v>
      </c>
      <c r="F476" s="1" t="s">
        <v>158</v>
      </c>
      <c r="G476" s="1">
        <v>4.9000000000000004</v>
      </c>
      <c r="H476" s="1" t="s">
        <v>158</v>
      </c>
      <c r="I476" s="1">
        <v>69.400000000000006</v>
      </c>
      <c r="J476" s="1">
        <v>190</v>
      </c>
      <c r="K476" s="1">
        <v>4.3</v>
      </c>
      <c r="L476" s="1" t="s">
        <v>45</v>
      </c>
      <c r="M476" s="1">
        <v>26.3</v>
      </c>
      <c r="N476" s="1" t="s">
        <v>45</v>
      </c>
      <c r="O476" s="1">
        <v>8.6</v>
      </c>
      <c r="P476" s="1" t="s">
        <v>45</v>
      </c>
      <c r="Q476" s="1">
        <v>25</v>
      </c>
    </row>
    <row r="477" spans="1:17" x14ac:dyDescent="0.25">
      <c r="A477" s="1">
        <v>476</v>
      </c>
      <c r="B477" s="1" t="s">
        <v>617</v>
      </c>
      <c r="C477" s="1" t="s">
        <v>218</v>
      </c>
      <c r="D477" s="1" t="s">
        <v>219</v>
      </c>
      <c r="E477" s="1">
        <v>37.5</v>
      </c>
      <c r="F477" s="1">
        <v>225</v>
      </c>
      <c r="G477" s="1">
        <v>6.5</v>
      </c>
      <c r="H477" s="1" t="s">
        <v>158</v>
      </c>
      <c r="I477" s="1">
        <v>3.3</v>
      </c>
      <c r="J477" s="1" t="s">
        <v>45</v>
      </c>
      <c r="K477" s="1">
        <v>5.2</v>
      </c>
      <c r="L477" s="1" t="s">
        <v>45</v>
      </c>
      <c r="M477" s="1">
        <v>86.5</v>
      </c>
      <c r="N477" s="1">
        <v>220</v>
      </c>
      <c r="O477" s="1">
        <v>23</v>
      </c>
      <c r="P477" s="1">
        <v>528</v>
      </c>
      <c r="Q477" s="1">
        <v>25</v>
      </c>
    </row>
    <row r="478" spans="1:17" x14ac:dyDescent="0.25">
      <c r="A478" s="1">
        <v>477</v>
      </c>
      <c r="B478" s="1" t="s">
        <v>618</v>
      </c>
      <c r="C478" s="1" t="s">
        <v>177</v>
      </c>
      <c r="D478" s="1" t="s">
        <v>178</v>
      </c>
      <c r="E478" s="1">
        <v>5.8</v>
      </c>
      <c r="F478" s="1" t="s">
        <v>158</v>
      </c>
      <c r="G478" s="1">
        <v>3.7</v>
      </c>
      <c r="H478" s="1" t="s">
        <v>158</v>
      </c>
      <c r="I478" s="1">
        <v>81.8</v>
      </c>
      <c r="J478" s="1">
        <v>125</v>
      </c>
      <c r="K478" s="1">
        <v>97.6</v>
      </c>
      <c r="L478" s="1">
        <v>117</v>
      </c>
      <c r="M478" s="1">
        <v>49.6</v>
      </c>
      <c r="N478" s="1" t="s">
        <v>45</v>
      </c>
      <c r="O478" s="1">
        <v>4.5</v>
      </c>
      <c r="P478" s="1" t="s">
        <v>45</v>
      </c>
      <c r="Q478" s="1">
        <v>24.9</v>
      </c>
    </row>
    <row r="479" spans="1:17" x14ac:dyDescent="0.25">
      <c r="A479" s="1">
        <v>478</v>
      </c>
      <c r="B479" s="1" t="s">
        <v>619</v>
      </c>
      <c r="C479" s="1" t="s">
        <v>620</v>
      </c>
      <c r="D479" s="1" t="s">
        <v>621</v>
      </c>
      <c r="E479" s="1">
        <v>20.399999999999999</v>
      </c>
      <c r="F479" s="1">
        <v>411</v>
      </c>
      <c r="G479" s="1">
        <v>36.299999999999997</v>
      </c>
      <c r="H479" s="1">
        <v>265</v>
      </c>
      <c r="I479" s="1">
        <v>31.2</v>
      </c>
      <c r="J479" s="1">
        <v>497</v>
      </c>
      <c r="K479" s="1">
        <v>30.3</v>
      </c>
      <c r="L479" s="1">
        <v>472</v>
      </c>
      <c r="M479" s="1">
        <v>42.6</v>
      </c>
      <c r="N479" s="1" t="s">
        <v>45</v>
      </c>
      <c r="O479" s="1">
        <v>24</v>
      </c>
      <c r="P479" s="1">
        <v>507</v>
      </c>
      <c r="Q479" s="1">
        <v>24.9</v>
      </c>
    </row>
    <row r="480" spans="1:17" x14ac:dyDescent="0.25">
      <c r="A480" s="1">
        <v>479</v>
      </c>
      <c r="B480" s="1" t="s">
        <v>622</v>
      </c>
      <c r="C480" s="1" t="s">
        <v>93</v>
      </c>
      <c r="D480" s="1" t="s">
        <v>94</v>
      </c>
      <c r="E480" s="1">
        <v>14.6</v>
      </c>
      <c r="F480" s="1" t="s">
        <v>158</v>
      </c>
      <c r="G480" s="1">
        <v>4.5</v>
      </c>
      <c r="H480" s="1" t="s">
        <v>158</v>
      </c>
      <c r="I480" s="1">
        <v>83.9</v>
      </c>
      <c r="J480" s="1">
        <v>114</v>
      </c>
      <c r="M480" s="1">
        <v>83.6</v>
      </c>
      <c r="N480" s="1">
        <v>262</v>
      </c>
      <c r="O480" s="1">
        <v>17.2</v>
      </c>
      <c r="P480" s="1" t="s">
        <v>45</v>
      </c>
      <c r="Q480" s="1">
        <v>24.9</v>
      </c>
    </row>
    <row r="481" spans="1:17" x14ac:dyDescent="0.25">
      <c r="A481" s="1">
        <v>480</v>
      </c>
      <c r="B481" s="1" t="s">
        <v>623</v>
      </c>
      <c r="C481" s="1" t="s">
        <v>190</v>
      </c>
      <c r="D481" s="1" t="s">
        <v>191</v>
      </c>
      <c r="E481" s="1">
        <v>37</v>
      </c>
      <c r="F481" s="1">
        <v>230</v>
      </c>
      <c r="G481" s="1">
        <v>23.5</v>
      </c>
      <c r="H481" s="1">
        <v>407</v>
      </c>
      <c r="I481" s="1">
        <v>19.100000000000001</v>
      </c>
      <c r="J481" s="1" t="s">
        <v>45</v>
      </c>
      <c r="K481" s="1">
        <v>6.1</v>
      </c>
      <c r="L481" s="1" t="s">
        <v>45</v>
      </c>
      <c r="M481" s="1">
        <v>74.8</v>
      </c>
      <c r="N481" s="1">
        <v>403</v>
      </c>
      <c r="O481" s="1">
        <v>2.8</v>
      </c>
      <c r="P481" s="1" t="s">
        <v>45</v>
      </c>
      <c r="Q481" s="1">
        <v>24.9</v>
      </c>
    </row>
    <row r="482" spans="1:17" x14ac:dyDescent="0.25">
      <c r="A482" s="1">
        <v>481</v>
      </c>
      <c r="B482" s="1" t="s">
        <v>624</v>
      </c>
      <c r="C482" s="1" t="s">
        <v>70</v>
      </c>
      <c r="D482" s="1" t="s">
        <v>71</v>
      </c>
      <c r="E482" s="1">
        <v>4.4000000000000004</v>
      </c>
      <c r="F482" s="1" t="s">
        <v>158</v>
      </c>
      <c r="G482" s="1">
        <v>6.3</v>
      </c>
      <c r="H482" s="1" t="s">
        <v>158</v>
      </c>
      <c r="I482" s="1">
        <v>45.8</v>
      </c>
      <c r="J482" s="1">
        <v>338</v>
      </c>
      <c r="K482" s="1">
        <v>98.3</v>
      </c>
      <c r="L482" s="1">
        <v>107</v>
      </c>
      <c r="M482" s="1">
        <v>15.3</v>
      </c>
      <c r="N482" s="1" t="s">
        <v>45</v>
      </c>
      <c r="O482" s="1">
        <v>31.1</v>
      </c>
      <c r="P482" s="1">
        <v>400</v>
      </c>
      <c r="Q482" s="1">
        <v>24.8</v>
      </c>
    </row>
    <row r="483" spans="1:17" x14ac:dyDescent="0.25">
      <c r="A483" s="1">
        <v>482</v>
      </c>
      <c r="B483" s="1" t="s">
        <v>625</v>
      </c>
      <c r="C483" s="1" t="s">
        <v>67</v>
      </c>
      <c r="D483" s="1" t="s">
        <v>68</v>
      </c>
      <c r="E483" s="1">
        <v>8.5</v>
      </c>
      <c r="F483" s="1" t="s">
        <v>158</v>
      </c>
      <c r="G483" s="1">
        <v>9.9</v>
      </c>
      <c r="H483" s="1" t="s">
        <v>158</v>
      </c>
      <c r="I483" s="1">
        <v>85.8</v>
      </c>
      <c r="J483" s="1">
        <v>106</v>
      </c>
      <c r="K483" s="1">
        <v>10.199999999999999</v>
      </c>
      <c r="L483" s="1" t="s">
        <v>45</v>
      </c>
      <c r="M483" s="1">
        <v>41.8</v>
      </c>
      <c r="N483" s="1" t="s">
        <v>45</v>
      </c>
      <c r="O483" s="1">
        <v>7.6</v>
      </c>
      <c r="P483" s="1" t="s">
        <v>45</v>
      </c>
      <c r="Q483" s="1">
        <v>24.8</v>
      </c>
    </row>
    <row r="484" spans="1:17" x14ac:dyDescent="0.25">
      <c r="A484" s="1">
        <v>483</v>
      </c>
      <c r="B484" s="1" t="s">
        <v>626</v>
      </c>
      <c r="C484" s="1" t="s">
        <v>22</v>
      </c>
      <c r="D484" s="1" t="s">
        <v>23</v>
      </c>
      <c r="E484" s="1">
        <v>19.399999999999999</v>
      </c>
      <c r="F484" s="1">
        <v>442</v>
      </c>
      <c r="G484" s="1">
        <v>13.9</v>
      </c>
      <c r="H484" s="1" t="s">
        <v>158</v>
      </c>
      <c r="I484" s="1">
        <v>7.9</v>
      </c>
      <c r="J484" s="1" t="s">
        <v>45</v>
      </c>
      <c r="K484" s="1">
        <v>6</v>
      </c>
      <c r="L484" s="1" t="s">
        <v>45</v>
      </c>
      <c r="M484" s="1">
        <v>85.1</v>
      </c>
      <c r="N484" s="1">
        <v>239</v>
      </c>
      <c r="O484" s="1">
        <v>31</v>
      </c>
      <c r="P484" s="1">
        <v>402</v>
      </c>
      <c r="Q484" s="1">
        <v>24.8</v>
      </c>
    </row>
    <row r="485" spans="1:17" x14ac:dyDescent="0.25">
      <c r="A485" s="1">
        <v>484</v>
      </c>
      <c r="B485" s="1" t="s">
        <v>627</v>
      </c>
      <c r="C485" s="1" t="s">
        <v>231</v>
      </c>
      <c r="D485" s="1" t="s">
        <v>232</v>
      </c>
      <c r="E485" s="1">
        <v>14.7</v>
      </c>
      <c r="F485" s="1" t="s">
        <v>158</v>
      </c>
      <c r="G485" s="1">
        <v>13.8</v>
      </c>
      <c r="H485" s="1" t="s">
        <v>158</v>
      </c>
      <c r="I485" s="1">
        <v>73.5</v>
      </c>
      <c r="J485" s="1">
        <v>165</v>
      </c>
      <c r="K485" s="1">
        <v>29.2</v>
      </c>
      <c r="L485" s="1">
        <v>485</v>
      </c>
      <c r="M485" s="1">
        <v>5.8</v>
      </c>
      <c r="N485" s="1" t="s">
        <v>45</v>
      </c>
      <c r="O485" s="1">
        <v>15.8</v>
      </c>
      <c r="P485" s="1" t="s">
        <v>45</v>
      </c>
      <c r="Q485" s="1">
        <v>24.8</v>
      </c>
    </row>
    <row r="486" spans="1:17" x14ac:dyDescent="0.25">
      <c r="A486" s="1">
        <v>485</v>
      </c>
      <c r="B486" s="1" t="s">
        <v>628</v>
      </c>
      <c r="C486" s="1" t="s">
        <v>120</v>
      </c>
      <c r="D486" s="1" t="s">
        <v>121</v>
      </c>
      <c r="E486" s="1">
        <v>19.399999999999999</v>
      </c>
      <c r="F486" s="1">
        <v>443</v>
      </c>
      <c r="G486" s="1">
        <v>23.3</v>
      </c>
      <c r="H486" s="1">
        <v>412</v>
      </c>
      <c r="I486" s="1">
        <v>42.6</v>
      </c>
      <c r="J486" s="1">
        <v>366</v>
      </c>
      <c r="K486" s="1">
        <v>20.3</v>
      </c>
      <c r="L486" s="1">
        <v>579</v>
      </c>
      <c r="M486" s="1">
        <v>23.7</v>
      </c>
      <c r="N486" s="1" t="s">
        <v>45</v>
      </c>
      <c r="O486" s="1">
        <v>6.5</v>
      </c>
      <c r="P486" s="1" t="s">
        <v>45</v>
      </c>
      <c r="Q486" s="1">
        <v>24.8</v>
      </c>
    </row>
    <row r="487" spans="1:17" x14ac:dyDescent="0.25">
      <c r="A487" s="1">
        <v>486</v>
      </c>
      <c r="B487" s="1" t="s">
        <v>629</v>
      </c>
      <c r="C487" s="1" t="s">
        <v>147</v>
      </c>
      <c r="D487" s="1" t="s">
        <v>148</v>
      </c>
      <c r="E487" s="1">
        <v>19.100000000000001</v>
      </c>
      <c r="F487" s="1">
        <v>452</v>
      </c>
      <c r="G487" s="1">
        <v>14.6</v>
      </c>
      <c r="H487" s="1" t="s">
        <v>158</v>
      </c>
      <c r="I487" s="1">
        <v>9.5</v>
      </c>
      <c r="J487" s="1" t="s">
        <v>45</v>
      </c>
      <c r="K487" s="1">
        <v>100</v>
      </c>
      <c r="L487" s="1">
        <v>56</v>
      </c>
      <c r="M487" s="1">
        <v>53.9</v>
      </c>
      <c r="N487" s="1" t="s">
        <v>45</v>
      </c>
      <c r="O487" s="1">
        <v>10.4</v>
      </c>
      <c r="P487" s="1" t="s">
        <v>45</v>
      </c>
      <c r="Q487" s="1">
        <v>24.7</v>
      </c>
    </row>
    <row r="488" spans="1:17" x14ac:dyDescent="0.25">
      <c r="A488" s="1">
        <v>487</v>
      </c>
      <c r="B488" s="1" t="s">
        <v>630</v>
      </c>
      <c r="C488" s="1" t="s">
        <v>234</v>
      </c>
      <c r="D488" s="1" t="s">
        <v>235</v>
      </c>
      <c r="E488" s="1">
        <v>4.3</v>
      </c>
      <c r="F488" s="1" t="s">
        <v>158</v>
      </c>
      <c r="G488" s="1">
        <v>2.9</v>
      </c>
      <c r="H488" s="1" t="s">
        <v>158</v>
      </c>
      <c r="I488" s="1">
        <v>56.6</v>
      </c>
      <c r="J488" s="1">
        <v>274</v>
      </c>
      <c r="K488" s="1">
        <v>95.2</v>
      </c>
      <c r="L488" s="1">
        <v>138</v>
      </c>
      <c r="M488" s="1">
        <v>43.4</v>
      </c>
      <c r="N488" s="1" t="s">
        <v>45</v>
      </c>
      <c r="O488" s="1">
        <v>49.7</v>
      </c>
      <c r="P488" s="1">
        <v>252</v>
      </c>
      <c r="Q488" s="1">
        <v>24.7</v>
      </c>
    </row>
    <row r="489" spans="1:17" x14ac:dyDescent="0.25">
      <c r="A489" s="1">
        <v>488</v>
      </c>
      <c r="B489" s="1" t="s">
        <v>631</v>
      </c>
      <c r="C489" s="1" t="s">
        <v>67</v>
      </c>
      <c r="D489" s="1" t="s">
        <v>68</v>
      </c>
      <c r="E489" s="1">
        <v>13.3</v>
      </c>
      <c r="F489" s="1" t="s">
        <v>158</v>
      </c>
      <c r="G489" s="1">
        <v>12.1</v>
      </c>
      <c r="H489" s="1" t="s">
        <v>158</v>
      </c>
      <c r="I489" s="1">
        <v>70</v>
      </c>
      <c r="J489" s="1">
        <v>187</v>
      </c>
      <c r="K489" s="1">
        <v>7.4</v>
      </c>
      <c r="L489" s="1" t="s">
        <v>45</v>
      </c>
      <c r="M489" s="1">
        <v>26.5</v>
      </c>
      <c r="N489" s="1" t="s">
        <v>45</v>
      </c>
      <c r="O489" s="1">
        <v>8.1</v>
      </c>
      <c r="P489" s="1" t="s">
        <v>45</v>
      </c>
      <c r="Q489" s="1">
        <v>24.6</v>
      </c>
    </row>
    <row r="490" spans="1:17" x14ac:dyDescent="0.25">
      <c r="A490" s="1">
        <v>489</v>
      </c>
      <c r="B490" s="1" t="s">
        <v>632</v>
      </c>
      <c r="C490" s="1" t="s">
        <v>265</v>
      </c>
      <c r="D490" s="1" t="s">
        <v>266</v>
      </c>
      <c r="E490" s="1">
        <v>30.8</v>
      </c>
      <c r="F490" s="1">
        <v>279</v>
      </c>
      <c r="G490" s="1">
        <v>50.1</v>
      </c>
      <c r="H490" s="1">
        <v>174</v>
      </c>
      <c r="I490" s="1">
        <v>17.399999999999999</v>
      </c>
      <c r="J490" s="1" t="s">
        <v>45</v>
      </c>
      <c r="K490" s="1">
        <v>3.2</v>
      </c>
      <c r="L490" s="1" t="s">
        <v>45</v>
      </c>
      <c r="M490" s="1">
        <v>77.8</v>
      </c>
      <c r="N490" s="1">
        <v>350</v>
      </c>
      <c r="O490" s="1">
        <v>44.7</v>
      </c>
      <c r="P490" s="1">
        <v>284</v>
      </c>
      <c r="Q490" s="1">
        <v>24.6</v>
      </c>
    </row>
    <row r="491" spans="1:17" x14ac:dyDescent="0.25">
      <c r="A491" s="1">
        <v>490</v>
      </c>
      <c r="B491" s="1" t="s">
        <v>633</v>
      </c>
      <c r="C491" s="1" t="s">
        <v>62</v>
      </c>
      <c r="D491" s="1" t="s">
        <v>63</v>
      </c>
      <c r="E491" s="1">
        <v>36</v>
      </c>
      <c r="F491" s="1">
        <v>238</v>
      </c>
      <c r="G491" s="1">
        <v>3.5</v>
      </c>
      <c r="H491" s="1" t="s">
        <v>158</v>
      </c>
      <c r="I491" s="1">
        <v>9.1</v>
      </c>
      <c r="J491" s="1" t="s">
        <v>45</v>
      </c>
      <c r="K491" s="1">
        <v>20</v>
      </c>
      <c r="L491" s="1">
        <v>583</v>
      </c>
      <c r="M491" s="1">
        <v>98.1</v>
      </c>
      <c r="N491" s="1">
        <v>18</v>
      </c>
      <c r="O491" s="1">
        <v>9.9</v>
      </c>
      <c r="P491" s="1" t="s">
        <v>45</v>
      </c>
      <c r="Q491" s="1">
        <v>24.5</v>
      </c>
    </row>
    <row r="492" spans="1:17" x14ac:dyDescent="0.25">
      <c r="A492" s="1">
        <v>491</v>
      </c>
      <c r="B492" s="1" t="s">
        <v>634</v>
      </c>
      <c r="C492" s="1" t="s">
        <v>319</v>
      </c>
      <c r="D492" s="1" t="s">
        <v>320</v>
      </c>
      <c r="E492" s="1">
        <v>14.6</v>
      </c>
      <c r="F492" s="1" t="s">
        <v>158</v>
      </c>
      <c r="G492" s="1">
        <v>11.7</v>
      </c>
      <c r="H492" s="1" t="s">
        <v>158</v>
      </c>
      <c r="I492" s="1">
        <v>12.8</v>
      </c>
      <c r="J492" s="1" t="s">
        <v>45</v>
      </c>
      <c r="K492" s="1">
        <v>66.2</v>
      </c>
      <c r="L492" s="1">
        <v>280</v>
      </c>
      <c r="M492" s="1">
        <v>68.3</v>
      </c>
      <c r="N492" s="1">
        <v>476</v>
      </c>
      <c r="O492" s="1">
        <v>12.7</v>
      </c>
      <c r="P492" s="1" t="s">
        <v>45</v>
      </c>
      <c r="Q492" s="1">
        <v>24.5</v>
      </c>
    </row>
    <row r="493" spans="1:17" x14ac:dyDescent="0.25">
      <c r="A493" s="1">
        <v>492</v>
      </c>
      <c r="B493" s="1" t="s">
        <v>635</v>
      </c>
      <c r="C493" s="1" t="s">
        <v>57</v>
      </c>
      <c r="D493" s="1" t="s">
        <v>58</v>
      </c>
      <c r="E493" s="1">
        <v>16</v>
      </c>
      <c r="F493" s="1" t="s">
        <v>158</v>
      </c>
      <c r="G493" s="1">
        <v>6.7</v>
      </c>
      <c r="H493" s="1" t="s">
        <v>158</v>
      </c>
      <c r="I493" s="1">
        <v>71.8</v>
      </c>
      <c r="J493" s="1">
        <v>175</v>
      </c>
      <c r="K493" s="1">
        <v>8.1999999999999993</v>
      </c>
      <c r="L493" s="1" t="s">
        <v>45</v>
      </c>
      <c r="M493" s="1">
        <v>39.299999999999997</v>
      </c>
      <c r="N493" s="1" t="s">
        <v>45</v>
      </c>
      <c r="O493" s="1">
        <v>3.6</v>
      </c>
      <c r="P493" s="1" t="s">
        <v>45</v>
      </c>
      <c r="Q493" s="1">
        <v>24.5</v>
      </c>
    </row>
    <row r="494" spans="1:17" x14ac:dyDescent="0.25">
      <c r="A494" s="1">
        <v>493</v>
      </c>
      <c r="B494" s="1" t="s">
        <v>636</v>
      </c>
      <c r="C494" s="1" t="s">
        <v>93</v>
      </c>
      <c r="D494" s="1" t="s">
        <v>94</v>
      </c>
      <c r="E494" s="1">
        <v>12.3</v>
      </c>
      <c r="F494" s="1" t="s">
        <v>158</v>
      </c>
      <c r="G494" s="1">
        <v>8.1</v>
      </c>
      <c r="H494" s="1" t="s">
        <v>158</v>
      </c>
      <c r="I494" s="1">
        <v>1.8</v>
      </c>
      <c r="J494" s="1" t="s">
        <v>45</v>
      </c>
      <c r="K494" s="1">
        <v>10.3</v>
      </c>
      <c r="L494" s="1" t="s">
        <v>45</v>
      </c>
      <c r="M494" s="1">
        <v>90.6</v>
      </c>
      <c r="N494" s="1">
        <v>148</v>
      </c>
      <c r="O494" s="1">
        <v>8.1</v>
      </c>
      <c r="P494" s="1" t="s">
        <v>45</v>
      </c>
      <c r="Q494" s="1">
        <v>24.5</v>
      </c>
    </row>
    <row r="495" spans="1:17" x14ac:dyDescent="0.25">
      <c r="A495" s="1">
        <v>494</v>
      </c>
      <c r="B495" s="1" t="s">
        <v>637</v>
      </c>
      <c r="C495" s="1" t="s">
        <v>67</v>
      </c>
      <c r="D495" s="1" t="s">
        <v>68</v>
      </c>
      <c r="E495" s="1">
        <v>4.7</v>
      </c>
      <c r="F495" s="1" t="s">
        <v>158</v>
      </c>
      <c r="G495" s="1">
        <v>2.5</v>
      </c>
      <c r="H495" s="1" t="s">
        <v>158</v>
      </c>
      <c r="I495" s="1">
        <v>98.5</v>
      </c>
      <c r="J495" s="1">
        <v>44</v>
      </c>
      <c r="K495" s="1">
        <v>2.2999999999999998</v>
      </c>
      <c r="L495" s="1" t="s">
        <v>45</v>
      </c>
      <c r="M495" s="1">
        <v>13.9</v>
      </c>
      <c r="N495" s="1" t="s">
        <v>45</v>
      </c>
      <c r="O495" s="1">
        <v>4.3</v>
      </c>
      <c r="P495" s="1" t="s">
        <v>45</v>
      </c>
      <c r="Q495" s="1">
        <v>24.4</v>
      </c>
    </row>
    <row r="496" spans="1:17" x14ac:dyDescent="0.25">
      <c r="A496" s="1">
        <v>495</v>
      </c>
      <c r="B496" s="1" t="s">
        <v>638</v>
      </c>
      <c r="C496" s="1" t="s">
        <v>588</v>
      </c>
      <c r="D496" s="1" t="s">
        <v>589</v>
      </c>
      <c r="E496" s="1">
        <v>11.7</v>
      </c>
      <c r="F496" s="1" t="s">
        <v>158</v>
      </c>
      <c r="G496" s="1">
        <v>16.3</v>
      </c>
      <c r="H496" s="1" t="s">
        <v>158</v>
      </c>
      <c r="I496" s="1">
        <v>83.2</v>
      </c>
      <c r="J496" s="1">
        <v>122</v>
      </c>
      <c r="K496" s="1">
        <v>20.5</v>
      </c>
      <c r="L496" s="1">
        <v>577</v>
      </c>
      <c r="M496" s="1">
        <v>2.2000000000000002</v>
      </c>
      <c r="N496" s="1" t="s">
        <v>45</v>
      </c>
      <c r="O496" s="1">
        <v>70</v>
      </c>
      <c r="P496" s="1">
        <v>136</v>
      </c>
      <c r="Q496" s="1">
        <v>24.4</v>
      </c>
    </row>
    <row r="497" spans="1:17" x14ac:dyDescent="0.25">
      <c r="A497" s="1">
        <v>496</v>
      </c>
      <c r="B497" s="1" t="s">
        <v>639</v>
      </c>
      <c r="C497" s="1" t="s">
        <v>265</v>
      </c>
      <c r="D497" s="1" t="s">
        <v>266</v>
      </c>
      <c r="E497" s="1">
        <v>42.1</v>
      </c>
      <c r="F497" s="1">
        <v>196</v>
      </c>
      <c r="G497" s="1">
        <v>7.8</v>
      </c>
      <c r="H497" s="1" t="s">
        <v>158</v>
      </c>
      <c r="I497" s="1">
        <v>6.4</v>
      </c>
      <c r="J497" s="1" t="s">
        <v>45</v>
      </c>
      <c r="K497" s="1">
        <v>3.7</v>
      </c>
      <c r="L497" s="1" t="s">
        <v>45</v>
      </c>
      <c r="M497" s="1">
        <v>95.6</v>
      </c>
      <c r="N497" s="1">
        <v>62</v>
      </c>
      <c r="O497" s="1">
        <v>4.0999999999999996</v>
      </c>
      <c r="P497" s="1" t="s">
        <v>45</v>
      </c>
      <c r="Q497" s="1">
        <v>24.4</v>
      </c>
    </row>
    <row r="498" spans="1:17" x14ac:dyDescent="0.25">
      <c r="A498" s="1">
        <v>497</v>
      </c>
      <c r="B498" s="1" t="s">
        <v>640</v>
      </c>
      <c r="C498" s="1" t="s">
        <v>22</v>
      </c>
      <c r="D498" s="1" t="s">
        <v>23</v>
      </c>
      <c r="E498" s="1">
        <v>9.6</v>
      </c>
      <c r="F498" s="1" t="s">
        <v>158</v>
      </c>
      <c r="G498" s="1">
        <v>3.8</v>
      </c>
      <c r="H498" s="1" t="s">
        <v>158</v>
      </c>
      <c r="I498" s="1">
        <v>55.7</v>
      </c>
      <c r="J498" s="1">
        <v>279</v>
      </c>
      <c r="K498" s="1">
        <v>19.399999999999999</v>
      </c>
      <c r="L498" s="1">
        <v>588</v>
      </c>
      <c r="M498" s="1">
        <v>20.3</v>
      </c>
      <c r="N498" s="1" t="s">
        <v>45</v>
      </c>
      <c r="O498" s="1">
        <v>55.1</v>
      </c>
      <c r="P498" s="1">
        <v>214</v>
      </c>
      <c r="Q498" s="1">
        <v>24.3</v>
      </c>
    </row>
    <row r="499" spans="1:17" x14ac:dyDescent="0.25">
      <c r="A499" s="1">
        <v>498</v>
      </c>
      <c r="B499" s="1" t="s">
        <v>641</v>
      </c>
      <c r="C499" s="1" t="s">
        <v>41</v>
      </c>
      <c r="D499" s="1" t="s">
        <v>1648</v>
      </c>
      <c r="E499" s="1">
        <v>13.5</v>
      </c>
      <c r="F499" s="1" t="s">
        <v>158</v>
      </c>
      <c r="G499" s="1">
        <v>44.5</v>
      </c>
      <c r="H499" s="1">
        <v>214</v>
      </c>
      <c r="I499" s="1">
        <v>42</v>
      </c>
      <c r="J499" s="1">
        <v>371</v>
      </c>
      <c r="K499" s="1">
        <v>13.7</v>
      </c>
      <c r="L499" s="1" t="s">
        <v>45</v>
      </c>
      <c r="M499" s="1">
        <v>55.5</v>
      </c>
      <c r="N499" s="1" t="s">
        <v>45</v>
      </c>
      <c r="O499" s="1">
        <v>20.2</v>
      </c>
      <c r="P499" s="1">
        <v>584</v>
      </c>
      <c r="Q499" s="1">
        <v>24.3</v>
      </c>
    </row>
    <row r="500" spans="1:17" x14ac:dyDescent="0.25">
      <c r="A500" s="1">
        <v>499</v>
      </c>
      <c r="B500" s="1" t="s">
        <v>642</v>
      </c>
      <c r="C500" s="1" t="s">
        <v>41</v>
      </c>
      <c r="D500" s="1" t="s">
        <v>1648</v>
      </c>
      <c r="E500" s="1">
        <v>7.3</v>
      </c>
      <c r="F500" s="1" t="s">
        <v>158</v>
      </c>
      <c r="G500" s="1">
        <v>2</v>
      </c>
      <c r="H500" s="1" t="s">
        <v>158</v>
      </c>
      <c r="I500" s="1">
        <v>5.5</v>
      </c>
      <c r="J500" s="1" t="s">
        <v>45</v>
      </c>
      <c r="K500" s="1">
        <v>8.1999999999999993</v>
      </c>
      <c r="L500" s="1" t="s">
        <v>45</v>
      </c>
      <c r="M500" s="1">
        <v>51</v>
      </c>
      <c r="N500" s="1" t="s">
        <v>45</v>
      </c>
      <c r="O500" s="1">
        <v>11.9</v>
      </c>
      <c r="P500" s="1" t="s">
        <v>45</v>
      </c>
      <c r="Q500" s="1">
        <v>24.2</v>
      </c>
    </row>
    <row r="501" spans="1:17" x14ac:dyDescent="0.25">
      <c r="A501" s="1">
        <v>500</v>
      </c>
      <c r="B501" s="1" t="s">
        <v>643</v>
      </c>
      <c r="C501" s="1" t="s">
        <v>218</v>
      </c>
      <c r="D501" s="1" t="s">
        <v>219</v>
      </c>
      <c r="E501" s="1">
        <v>31.6</v>
      </c>
      <c r="F501" s="1">
        <v>268</v>
      </c>
      <c r="G501" s="1">
        <v>12.6</v>
      </c>
      <c r="H501" s="1" t="s">
        <v>158</v>
      </c>
      <c r="I501" s="1">
        <v>6.8</v>
      </c>
      <c r="J501" s="1" t="s">
        <v>45</v>
      </c>
      <c r="K501" s="1">
        <v>9.4</v>
      </c>
      <c r="L501" s="1" t="s">
        <v>45</v>
      </c>
      <c r="M501" s="1">
        <v>75.2</v>
      </c>
      <c r="N501" s="1">
        <v>388</v>
      </c>
      <c r="O501" s="1">
        <v>14.6</v>
      </c>
      <c r="P501" s="1" t="s">
        <v>45</v>
      </c>
      <c r="Q501" s="1">
        <v>24.2</v>
      </c>
    </row>
  </sheetData>
  <autoFilter ref="A1:Q50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K108"/>
  <sheetViews>
    <sheetView topLeftCell="A43" zoomScale="75" zoomScaleNormal="75" workbookViewId="0">
      <selection activeCell="F106" sqref="F106"/>
    </sheetView>
  </sheetViews>
  <sheetFormatPr defaultRowHeight="12.5" x14ac:dyDescent="0.25"/>
  <cols>
    <col min="1" max="1" width="16.7265625" bestFit="1" customWidth="1"/>
    <col min="2" max="2" width="44.54296875" bestFit="1" customWidth="1"/>
    <col min="3" max="3" width="43.453125" bestFit="1" customWidth="1"/>
    <col min="4" max="4" width="30.81640625" bestFit="1" customWidth="1"/>
    <col min="5" max="5" width="43.453125" bestFit="1" customWidth="1"/>
    <col min="6" max="6" width="55.1796875" bestFit="1" customWidth="1"/>
    <col min="7" max="7" width="44.54296875" bestFit="1" customWidth="1"/>
    <col min="8" max="8" width="19" bestFit="1" customWidth="1"/>
    <col min="9" max="9" width="29.1796875" bestFit="1" customWidth="1"/>
    <col min="10" max="10" width="15.26953125" bestFit="1" customWidth="1"/>
    <col min="11" max="11" width="16.7265625" bestFit="1" customWidth="1"/>
    <col min="12" max="12" width="18.7265625" bestFit="1" customWidth="1"/>
    <col min="13" max="13" width="16.453125" bestFit="1" customWidth="1"/>
    <col min="14" max="14" width="24.26953125" bestFit="1" customWidth="1"/>
    <col min="15" max="15" width="40.54296875" bestFit="1" customWidth="1"/>
    <col min="16" max="16" width="16.54296875" bestFit="1" customWidth="1"/>
    <col min="17" max="17" width="26" bestFit="1" customWidth="1"/>
    <col min="18" max="18" width="31.453125" bestFit="1" customWidth="1"/>
    <col min="19" max="19" width="23.26953125" bestFit="1" customWidth="1"/>
    <col min="20" max="20" width="24.54296875" bestFit="1" customWidth="1"/>
    <col min="21" max="21" width="24.453125" bestFit="1" customWidth="1"/>
    <col min="22" max="22" width="19.453125" bestFit="1" customWidth="1"/>
    <col min="23" max="23" width="17.26953125" bestFit="1" customWidth="1"/>
    <col min="24" max="24" width="16" bestFit="1" customWidth="1"/>
    <col min="25" max="25" width="18.26953125" bestFit="1" customWidth="1"/>
    <col min="26" max="26" width="16.81640625" bestFit="1" customWidth="1"/>
    <col min="27" max="27" width="15.1796875" bestFit="1" customWidth="1"/>
    <col min="28" max="28" width="17.81640625" bestFit="1" customWidth="1"/>
    <col min="29" max="29" width="34.54296875" bestFit="1" customWidth="1"/>
    <col min="30" max="30" width="25.26953125" bestFit="1" customWidth="1"/>
    <col min="31" max="31" width="33.54296875" bestFit="1" customWidth="1"/>
    <col min="32" max="32" width="16.26953125" bestFit="1" customWidth="1"/>
    <col min="33" max="33" width="18.7265625" bestFit="1" customWidth="1"/>
    <col min="34" max="34" width="18" bestFit="1" customWidth="1"/>
    <col min="35" max="35" width="23.453125" bestFit="1" customWidth="1"/>
    <col min="36" max="36" width="48.26953125" bestFit="1" customWidth="1"/>
    <col min="37" max="37" width="16.26953125" bestFit="1" customWidth="1"/>
    <col min="38" max="38" width="29" bestFit="1" customWidth="1"/>
    <col min="39" max="39" width="22" bestFit="1" customWidth="1"/>
    <col min="40" max="40" width="30.1796875" bestFit="1" customWidth="1"/>
    <col min="41" max="41" width="35" bestFit="1" customWidth="1"/>
    <col min="42" max="42" width="16.7265625" bestFit="1" customWidth="1"/>
    <col min="43" max="43" width="28.7265625" bestFit="1" customWidth="1"/>
    <col min="44" max="44" width="17.81640625" bestFit="1" customWidth="1"/>
    <col min="45" max="45" width="20.81640625" bestFit="1" customWidth="1"/>
    <col min="46" max="46" width="46" bestFit="1" customWidth="1"/>
    <col min="47" max="47" width="29.1796875" bestFit="1" customWidth="1"/>
    <col min="48" max="48" width="28.7265625" bestFit="1" customWidth="1"/>
    <col min="49" max="49" width="24" bestFit="1" customWidth="1"/>
    <col min="50" max="50" width="30.1796875" bestFit="1" customWidth="1"/>
    <col min="51" max="51" width="53.7265625" bestFit="1" customWidth="1"/>
    <col min="52" max="52" width="29.1796875" bestFit="1" customWidth="1"/>
    <col min="53" max="53" width="20.453125" bestFit="1" customWidth="1"/>
    <col min="54" max="54" width="21.81640625" bestFit="1" customWidth="1"/>
    <col min="55" max="55" width="14.453125" bestFit="1" customWidth="1"/>
    <col min="56" max="56" width="36.81640625" bestFit="1" customWidth="1"/>
    <col min="57" max="57" width="23.81640625" bestFit="1" customWidth="1"/>
    <col min="58" max="58" width="38.453125" bestFit="1" customWidth="1"/>
    <col min="59" max="59" width="30.7265625" bestFit="1" customWidth="1"/>
    <col min="60" max="60" width="21.81640625" bestFit="1" customWidth="1"/>
    <col min="61" max="61" width="35.81640625" bestFit="1" customWidth="1"/>
    <col min="62" max="62" width="18.81640625" bestFit="1" customWidth="1"/>
    <col min="63" max="63" width="19.54296875" bestFit="1" customWidth="1"/>
    <col min="64" max="64" width="24.1796875" bestFit="1" customWidth="1"/>
    <col min="65" max="65" width="39.26953125" bestFit="1" customWidth="1"/>
    <col min="66" max="66" width="20.26953125" bestFit="1" customWidth="1"/>
    <col min="67" max="67" width="40.1796875" bestFit="1" customWidth="1"/>
    <col min="68" max="68" width="41.54296875" bestFit="1" customWidth="1"/>
    <col min="69" max="69" width="24.453125" bestFit="1" customWidth="1"/>
    <col min="70" max="71" width="17.7265625" bestFit="1" customWidth="1"/>
    <col min="72" max="72" width="16.81640625" bestFit="1" customWidth="1"/>
    <col min="73" max="73" width="24.81640625" bestFit="1" customWidth="1"/>
    <col min="74" max="74" width="20" bestFit="1" customWidth="1"/>
    <col min="75" max="75" width="29.453125" bestFit="1" customWidth="1"/>
    <col min="76" max="76" width="22.453125" bestFit="1" customWidth="1"/>
    <col min="77" max="77" width="22.81640625" bestFit="1" customWidth="1"/>
    <col min="78" max="78" width="24.81640625" bestFit="1" customWidth="1"/>
    <col min="79" max="79" width="16.81640625" bestFit="1" customWidth="1"/>
    <col min="80" max="80" width="28.453125" bestFit="1" customWidth="1"/>
    <col min="81" max="81" width="19.453125" bestFit="1" customWidth="1"/>
    <col min="82" max="82" width="17.26953125" bestFit="1" customWidth="1"/>
    <col min="83" max="83" width="31.81640625" bestFit="1" customWidth="1"/>
    <col min="84" max="84" width="24.81640625" bestFit="1" customWidth="1"/>
    <col min="85" max="85" width="41.26953125" bestFit="1" customWidth="1"/>
    <col min="86" max="86" width="30.54296875" bestFit="1" customWidth="1"/>
    <col min="87" max="87" width="45.26953125" bestFit="1" customWidth="1"/>
    <col min="88" max="88" width="14.54296875" bestFit="1" customWidth="1"/>
    <col min="89" max="89" width="15.1796875" bestFit="1" customWidth="1"/>
    <col min="90" max="90" width="35.1796875" bestFit="1" customWidth="1"/>
    <col min="91" max="91" width="23.81640625" bestFit="1" customWidth="1"/>
    <col min="92" max="92" width="35.81640625" bestFit="1" customWidth="1"/>
    <col min="93" max="93" width="32.81640625" bestFit="1" customWidth="1"/>
    <col min="94" max="94" width="23.81640625" bestFit="1" customWidth="1"/>
    <col min="95" max="95" width="12.7265625" bestFit="1" customWidth="1"/>
    <col min="96" max="96" width="20" bestFit="1" customWidth="1"/>
    <col min="97" max="97" width="29.26953125" bestFit="1" customWidth="1"/>
    <col min="98" max="98" width="19.453125" bestFit="1" customWidth="1"/>
    <col min="99" max="99" width="18.1796875" bestFit="1" customWidth="1"/>
    <col min="100" max="100" width="26.54296875" bestFit="1" customWidth="1"/>
    <col min="101" max="101" width="19.54296875" bestFit="1" customWidth="1"/>
    <col min="102" max="102" width="35.81640625" bestFit="1" customWidth="1"/>
    <col min="103" max="103" width="19.7265625" bestFit="1" customWidth="1"/>
    <col min="104" max="104" width="45.1796875" bestFit="1" customWidth="1"/>
    <col min="105" max="105" width="18.453125" bestFit="1" customWidth="1"/>
    <col min="106" max="106" width="49.453125" bestFit="1" customWidth="1"/>
    <col min="107" max="107" width="21.54296875" bestFit="1" customWidth="1"/>
    <col min="108" max="108" width="19" bestFit="1" customWidth="1"/>
    <col min="109" max="109" width="34.54296875" bestFit="1" customWidth="1"/>
    <col min="110" max="110" width="32" bestFit="1" customWidth="1"/>
    <col min="111" max="111" width="29.26953125" bestFit="1" customWidth="1"/>
    <col min="112" max="112" width="38.54296875" bestFit="1" customWidth="1"/>
    <col min="113" max="113" width="30.1796875" bestFit="1" customWidth="1"/>
    <col min="114" max="114" width="20.81640625" bestFit="1" customWidth="1"/>
    <col min="115" max="115" width="32.453125" bestFit="1" customWidth="1"/>
    <col min="116" max="116" width="58" bestFit="1" customWidth="1"/>
    <col min="117" max="117" width="24.453125" bestFit="1" customWidth="1"/>
    <col min="118" max="118" width="25.26953125" bestFit="1" customWidth="1"/>
    <col min="119" max="119" width="24.1796875" bestFit="1" customWidth="1"/>
    <col min="120" max="120" width="26.54296875" bestFit="1" customWidth="1"/>
    <col min="121" max="121" width="23" bestFit="1" customWidth="1"/>
    <col min="122" max="122" width="27.7265625" bestFit="1" customWidth="1"/>
    <col min="123" max="123" width="27" bestFit="1" customWidth="1"/>
    <col min="124" max="124" width="48.7265625" bestFit="1" customWidth="1"/>
    <col min="125" max="125" width="41.81640625" bestFit="1" customWidth="1"/>
    <col min="126" max="126" width="28.1796875" bestFit="1" customWidth="1"/>
    <col min="127" max="127" width="25.26953125" bestFit="1" customWidth="1"/>
    <col min="128" max="128" width="23.81640625" bestFit="1" customWidth="1"/>
    <col min="129" max="129" width="25" bestFit="1" customWidth="1"/>
    <col min="130" max="130" width="33.453125" bestFit="1" customWidth="1"/>
    <col min="131" max="131" width="16.81640625" bestFit="1" customWidth="1"/>
    <col min="132" max="132" width="16.26953125" bestFit="1" customWidth="1"/>
    <col min="133" max="133" width="19" bestFit="1" customWidth="1"/>
    <col min="134" max="134" width="14.81640625" bestFit="1" customWidth="1"/>
    <col min="135" max="135" width="16.81640625" bestFit="1" customWidth="1"/>
    <col min="136" max="136" width="4.7265625" bestFit="1" customWidth="1"/>
    <col min="137" max="137" width="25.7265625" bestFit="1" customWidth="1"/>
    <col min="138" max="138" width="19.7265625" bestFit="1" customWidth="1"/>
    <col min="139" max="139" width="15.7265625" bestFit="1" customWidth="1"/>
    <col min="140" max="140" width="18.1796875" bestFit="1" customWidth="1"/>
    <col min="141" max="141" width="19.1796875" bestFit="1" customWidth="1"/>
    <col min="142" max="142" width="23.7265625" bestFit="1" customWidth="1"/>
    <col min="143" max="143" width="25" bestFit="1" customWidth="1"/>
    <col min="144" max="144" width="36.81640625" bestFit="1" customWidth="1"/>
    <col min="145" max="145" width="19.54296875" bestFit="1" customWidth="1"/>
    <col min="146" max="146" width="22.26953125" bestFit="1" customWidth="1"/>
    <col min="147" max="147" width="14.453125" bestFit="1" customWidth="1"/>
    <col min="148" max="148" width="25.1796875" bestFit="1" customWidth="1"/>
    <col min="149" max="149" width="22" bestFit="1" customWidth="1"/>
    <col min="150" max="150" width="28.7265625" bestFit="1" customWidth="1"/>
    <col min="151" max="151" width="17" bestFit="1" customWidth="1"/>
    <col min="152" max="152" width="24.26953125" bestFit="1" customWidth="1"/>
    <col min="153" max="153" width="18.7265625" bestFit="1" customWidth="1"/>
    <col min="154" max="154" width="37.1796875" bestFit="1" customWidth="1"/>
    <col min="155" max="155" width="28.1796875" bestFit="1" customWidth="1"/>
    <col min="156" max="156" width="28.453125" bestFit="1" customWidth="1"/>
    <col min="157" max="157" width="41.453125" bestFit="1" customWidth="1"/>
    <col min="158" max="158" width="31.81640625" bestFit="1" customWidth="1"/>
    <col min="159" max="159" width="40" bestFit="1" customWidth="1"/>
    <col min="160" max="160" width="43.81640625" bestFit="1" customWidth="1"/>
    <col min="161" max="161" width="33.453125" bestFit="1" customWidth="1"/>
    <col min="162" max="162" width="23.1796875" bestFit="1" customWidth="1"/>
    <col min="163" max="163" width="20.453125" bestFit="1" customWidth="1"/>
    <col min="164" max="164" width="20.54296875" bestFit="1" customWidth="1"/>
    <col min="165" max="165" width="29.26953125" bestFit="1" customWidth="1"/>
    <col min="166" max="166" width="29.81640625" bestFit="1" customWidth="1"/>
    <col min="167" max="167" width="23.81640625" bestFit="1" customWidth="1"/>
    <col min="168" max="168" width="28.81640625" bestFit="1" customWidth="1"/>
    <col min="169" max="169" width="19.453125" bestFit="1" customWidth="1"/>
    <col min="170" max="170" width="20.81640625" bestFit="1" customWidth="1"/>
    <col min="171" max="171" width="22" bestFit="1" customWidth="1"/>
    <col min="172" max="172" width="29.1796875" bestFit="1" customWidth="1"/>
    <col min="173" max="173" width="34.7265625" bestFit="1" customWidth="1"/>
    <col min="174" max="174" width="40.1796875" bestFit="1" customWidth="1"/>
    <col min="175" max="175" width="17.453125" bestFit="1" customWidth="1"/>
    <col min="176" max="176" width="19.453125" bestFit="1" customWidth="1"/>
    <col min="177" max="177" width="17" bestFit="1" customWidth="1"/>
    <col min="178" max="178" width="18.453125" bestFit="1" customWidth="1"/>
    <col min="179" max="179" width="21.453125" bestFit="1" customWidth="1"/>
    <col min="180" max="180" width="21.7265625" bestFit="1" customWidth="1"/>
    <col min="181" max="181" width="34.81640625" bestFit="1" customWidth="1"/>
    <col min="182" max="182" width="34.453125" bestFit="1" customWidth="1"/>
    <col min="183" max="183" width="18.54296875" bestFit="1" customWidth="1"/>
    <col min="184" max="184" width="31.453125" bestFit="1" customWidth="1"/>
    <col min="185" max="185" width="33.26953125" bestFit="1" customWidth="1"/>
    <col min="186" max="186" width="38" bestFit="1" customWidth="1"/>
    <col min="187" max="187" width="23.81640625" bestFit="1" customWidth="1"/>
    <col min="188" max="188" width="23.54296875" bestFit="1" customWidth="1"/>
    <col min="189" max="189" width="19.1796875" bestFit="1" customWidth="1"/>
    <col min="190" max="190" width="25.26953125" bestFit="1" customWidth="1"/>
    <col min="191" max="191" width="22.26953125" bestFit="1" customWidth="1"/>
    <col min="192" max="192" width="20.54296875" bestFit="1" customWidth="1"/>
    <col min="193" max="193" width="22.1796875" bestFit="1" customWidth="1"/>
    <col min="194" max="194" width="43.26953125" bestFit="1" customWidth="1"/>
    <col min="195" max="195" width="44.453125" bestFit="1" customWidth="1"/>
    <col min="196" max="196" width="27.1796875" bestFit="1" customWidth="1"/>
    <col min="197" max="197" width="25.26953125" bestFit="1" customWidth="1"/>
    <col min="198" max="198" width="31.1796875" bestFit="1" customWidth="1"/>
    <col min="199" max="200" width="23.453125" bestFit="1" customWidth="1"/>
    <col min="201" max="201" width="19" bestFit="1" customWidth="1"/>
    <col min="202" max="202" width="19.453125" bestFit="1" customWidth="1"/>
    <col min="203" max="203" width="22" bestFit="1" customWidth="1"/>
    <col min="204" max="204" width="31.26953125" bestFit="1" customWidth="1"/>
    <col min="205" max="205" width="27.1796875" bestFit="1" customWidth="1"/>
    <col min="206" max="206" width="17" bestFit="1" customWidth="1"/>
    <col min="207" max="207" width="20.1796875" bestFit="1" customWidth="1"/>
    <col min="208" max="208" width="23.81640625" bestFit="1" customWidth="1"/>
    <col min="209" max="209" width="30.7265625" bestFit="1" customWidth="1"/>
    <col min="210" max="210" width="24.1796875" bestFit="1" customWidth="1"/>
    <col min="211" max="211" width="16.81640625" bestFit="1" customWidth="1"/>
    <col min="212" max="212" width="14.1796875" bestFit="1" customWidth="1"/>
    <col min="213" max="213" width="20.1796875" bestFit="1" customWidth="1"/>
    <col min="214" max="214" width="47" bestFit="1" customWidth="1"/>
    <col min="215" max="215" width="22.1796875" bestFit="1" customWidth="1"/>
    <col min="216" max="216" width="27" bestFit="1" customWidth="1"/>
    <col min="217" max="217" width="32.54296875" bestFit="1" customWidth="1"/>
    <col min="218" max="218" width="40.81640625" bestFit="1" customWidth="1"/>
    <col min="219" max="219" width="17" bestFit="1" customWidth="1"/>
    <col min="220" max="220" width="24" bestFit="1" customWidth="1"/>
    <col min="221" max="221" width="17.7265625" bestFit="1" customWidth="1"/>
    <col min="222" max="222" width="14.54296875" bestFit="1" customWidth="1"/>
    <col min="223" max="223" width="17.7265625" bestFit="1" customWidth="1"/>
    <col min="224" max="224" width="18.54296875" bestFit="1" customWidth="1"/>
    <col min="225" max="225" width="11.7265625" bestFit="1" customWidth="1"/>
  </cols>
  <sheetData>
    <row r="3" spans="1:11" ht="12.75" customHeight="1" x14ac:dyDescent="0.25">
      <c r="B3" s="4"/>
      <c r="C3" s="4"/>
      <c r="D3" s="4"/>
      <c r="E3" s="4"/>
      <c r="F3" s="4"/>
      <c r="G3" s="4"/>
      <c r="H3" s="4"/>
      <c r="I3" s="4"/>
      <c r="J3" s="4"/>
      <c r="K3" s="4"/>
    </row>
    <row r="4" spans="1:11" ht="12.75" customHeight="1" x14ac:dyDescent="0.25">
      <c r="A4" s="2" t="s">
        <v>1663</v>
      </c>
      <c r="B4" t="s">
        <v>1665</v>
      </c>
      <c r="C4" s="4"/>
      <c r="D4" s="4"/>
      <c r="E4" s="4"/>
      <c r="F4" s="4"/>
      <c r="G4" s="7" t="s">
        <v>1672</v>
      </c>
      <c r="H4" s="8" t="s">
        <v>1673</v>
      </c>
      <c r="I4" s="4"/>
      <c r="J4" s="4"/>
      <c r="K4" s="4"/>
    </row>
    <row r="5" spans="1:11" ht="12.75" customHeight="1" x14ac:dyDescent="0.25">
      <c r="A5" s="3" t="s">
        <v>134</v>
      </c>
      <c r="B5">
        <v>10</v>
      </c>
      <c r="C5" s="4"/>
      <c r="D5" s="3"/>
      <c r="E5" s="4"/>
      <c r="F5" s="4"/>
      <c r="G5" s="9" t="s">
        <v>23</v>
      </c>
      <c r="H5" s="10">
        <v>1</v>
      </c>
      <c r="I5" s="4"/>
      <c r="J5" s="4"/>
      <c r="K5" s="4"/>
    </row>
    <row r="6" spans="1:11" ht="12.75" customHeight="1" x14ac:dyDescent="0.25">
      <c r="A6" s="3" t="s">
        <v>266</v>
      </c>
      <c r="B6">
        <v>12</v>
      </c>
      <c r="C6" s="4"/>
      <c r="D6" s="3"/>
      <c r="E6" s="4"/>
      <c r="F6" s="4"/>
      <c r="G6" s="11" t="s">
        <v>26</v>
      </c>
      <c r="H6" s="12">
        <v>2</v>
      </c>
      <c r="I6" s="4"/>
      <c r="J6" s="4"/>
      <c r="K6" s="4"/>
    </row>
    <row r="7" spans="1:11" ht="12.75" customHeight="1" x14ac:dyDescent="0.25">
      <c r="A7" s="3" t="s">
        <v>219</v>
      </c>
      <c r="B7">
        <v>13</v>
      </c>
      <c r="C7" s="5"/>
      <c r="D7" s="3"/>
      <c r="E7" s="5"/>
      <c r="F7" s="5"/>
      <c r="G7" s="9" t="s">
        <v>35</v>
      </c>
      <c r="H7" s="10">
        <v>9</v>
      </c>
      <c r="I7" s="5"/>
      <c r="J7" s="5"/>
      <c r="K7" s="5"/>
    </row>
    <row r="8" spans="1:11" x14ac:dyDescent="0.25">
      <c r="A8" s="3" t="s">
        <v>105</v>
      </c>
      <c r="B8">
        <v>13</v>
      </c>
      <c r="D8" s="3"/>
      <c r="G8" s="9" t="s">
        <v>39</v>
      </c>
      <c r="H8" s="10">
        <v>11</v>
      </c>
    </row>
    <row r="9" spans="1:11" x14ac:dyDescent="0.25">
      <c r="A9" s="3" t="s">
        <v>63</v>
      </c>
      <c r="B9">
        <v>13</v>
      </c>
      <c r="D9" s="3"/>
      <c r="G9" s="9" t="s">
        <v>1648</v>
      </c>
      <c r="H9" s="10">
        <v>12</v>
      </c>
    </row>
    <row r="10" spans="1:11" x14ac:dyDescent="0.25">
      <c r="A10" s="3" t="s">
        <v>58</v>
      </c>
      <c r="B10">
        <v>15</v>
      </c>
      <c r="D10" s="3"/>
    </row>
    <row r="11" spans="1:11" x14ac:dyDescent="0.25">
      <c r="A11" s="3" t="s">
        <v>74</v>
      </c>
      <c r="B11">
        <v>17</v>
      </c>
      <c r="D11" s="3"/>
    </row>
    <row r="12" spans="1:11" x14ac:dyDescent="0.25">
      <c r="A12" s="3" t="s">
        <v>68</v>
      </c>
      <c r="B12">
        <v>17</v>
      </c>
      <c r="D12" s="3"/>
    </row>
    <row r="13" spans="1:11" x14ac:dyDescent="0.25">
      <c r="A13" s="3" t="s">
        <v>71</v>
      </c>
      <c r="B13">
        <v>24</v>
      </c>
      <c r="D13" s="3"/>
    </row>
    <row r="14" spans="1:11" x14ac:dyDescent="0.25">
      <c r="A14" s="3" t="s">
        <v>1648</v>
      </c>
      <c r="B14">
        <v>28</v>
      </c>
      <c r="D14" s="3"/>
    </row>
    <row r="15" spans="1:11" x14ac:dyDescent="0.25">
      <c r="A15" s="3" t="s">
        <v>94</v>
      </c>
      <c r="B15">
        <v>29</v>
      </c>
      <c r="D15" s="3"/>
    </row>
    <row r="16" spans="1:11" x14ac:dyDescent="0.25">
      <c r="A16" s="3" t="s">
        <v>26</v>
      </c>
      <c r="B16">
        <v>46</v>
      </c>
      <c r="D16" s="3"/>
    </row>
    <row r="17" spans="1:4" x14ac:dyDescent="0.25">
      <c r="A17" s="3" t="s">
        <v>23</v>
      </c>
      <c r="B17">
        <v>83</v>
      </c>
      <c r="D17" s="3"/>
    </row>
    <row r="18" spans="1:4" x14ac:dyDescent="0.25">
      <c r="A18" s="3" t="s">
        <v>1664</v>
      </c>
      <c r="B18">
        <v>320</v>
      </c>
      <c r="D18" s="3"/>
    </row>
    <row r="19" spans="1:4" x14ac:dyDescent="0.25">
      <c r="D19" s="3"/>
    </row>
    <row r="20" spans="1:4" x14ac:dyDescent="0.25">
      <c r="D20" s="3"/>
    </row>
    <row r="21" spans="1:4" x14ac:dyDescent="0.25">
      <c r="D21" s="3"/>
    </row>
    <row r="22" spans="1:4" x14ac:dyDescent="0.25">
      <c r="D22" s="3"/>
    </row>
    <row r="28" spans="1:4" x14ac:dyDescent="0.25">
      <c r="A28" s="2" t="s">
        <v>1663</v>
      </c>
      <c r="B28" t="s">
        <v>1666</v>
      </c>
    </row>
    <row r="29" spans="1:4" x14ac:dyDescent="0.25">
      <c r="A29" s="3" t="s">
        <v>68</v>
      </c>
      <c r="B29" s="6">
        <v>45.658823529411769</v>
      </c>
      <c r="D29" s="3"/>
    </row>
    <row r="30" spans="1:4" x14ac:dyDescent="0.25">
      <c r="A30" s="3" t="s">
        <v>74</v>
      </c>
      <c r="B30" s="6">
        <v>46.652941176470577</v>
      </c>
      <c r="D30" s="3"/>
    </row>
    <row r="31" spans="1:4" x14ac:dyDescent="0.25">
      <c r="A31" s="3" t="s">
        <v>141</v>
      </c>
      <c r="B31" s="6">
        <v>46.86</v>
      </c>
      <c r="D31" s="3"/>
    </row>
    <row r="32" spans="1:4" x14ac:dyDescent="0.25">
      <c r="A32" s="3" t="s">
        <v>63</v>
      </c>
      <c r="B32" s="6">
        <v>48.04615384615385</v>
      </c>
      <c r="D32" s="3"/>
    </row>
    <row r="33" spans="1:4" x14ac:dyDescent="0.25">
      <c r="A33" s="3" t="s">
        <v>152</v>
      </c>
      <c r="B33" s="6">
        <v>48.762499999999996</v>
      </c>
      <c r="D33" s="3"/>
    </row>
    <row r="34" spans="1:4" x14ac:dyDescent="0.25">
      <c r="A34" s="3" t="s">
        <v>105</v>
      </c>
      <c r="B34" s="6">
        <v>49.446153846153841</v>
      </c>
      <c r="D34" s="3"/>
    </row>
    <row r="35" spans="1:4" x14ac:dyDescent="0.25">
      <c r="A35" s="3" t="s">
        <v>71</v>
      </c>
      <c r="B35" s="6">
        <v>49.562500000000007</v>
      </c>
      <c r="D35" s="3"/>
    </row>
    <row r="36" spans="1:4" x14ac:dyDescent="0.25">
      <c r="A36" s="3" t="s">
        <v>58</v>
      </c>
      <c r="B36" s="6">
        <v>51.366666666666667</v>
      </c>
      <c r="D36" s="3"/>
    </row>
    <row r="37" spans="1:4" x14ac:dyDescent="0.25">
      <c r="A37" s="3" t="s">
        <v>23</v>
      </c>
      <c r="B37" s="6">
        <v>51.393975903614475</v>
      </c>
      <c r="D37" s="3"/>
    </row>
    <row r="38" spans="1:4" x14ac:dyDescent="0.25">
      <c r="A38" s="3" t="s">
        <v>26</v>
      </c>
      <c r="B38" s="6">
        <v>52.041304347826078</v>
      </c>
      <c r="D38" s="3"/>
    </row>
    <row r="39" spans="1:4" x14ac:dyDescent="0.25">
      <c r="A39" s="3" t="s">
        <v>35</v>
      </c>
      <c r="B39" s="6">
        <v>61.524999999999999</v>
      </c>
      <c r="D39" s="3"/>
    </row>
    <row r="40" spans="1:4" x14ac:dyDescent="0.25">
      <c r="A40" s="3" t="s">
        <v>54</v>
      </c>
      <c r="B40" s="6">
        <v>71.05</v>
      </c>
      <c r="D40" s="3"/>
    </row>
    <row r="41" spans="1:4" x14ac:dyDescent="0.25">
      <c r="A41" s="3" t="s">
        <v>39</v>
      </c>
      <c r="B41" s="6">
        <v>90.550000000000011</v>
      </c>
      <c r="D41" s="3"/>
    </row>
    <row r="42" spans="1:4" x14ac:dyDescent="0.25">
      <c r="A42" s="3" t="s">
        <v>1664</v>
      </c>
      <c r="B42">
        <v>51.285214007782088</v>
      </c>
      <c r="D42" s="3"/>
    </row>
    <row r="43" spans="1:4" x14ac:dyDescent="0.25">
      <c r="D43" s="3"/>
    </row>
    <row r="44" spans="1:4" x14ac:dyDescent="0.25">
      <c r="D44" s="3"/>
    </row>
    <row r="45" spans="1:4" x14ac:dyDescent="0.25">
      <c r="D45" s="3"/>
    </row>
    <row r="46" spans="1:4" x14ac:dyDescent="0.25">
      <c r="D46" s="3"/>
    </row>
    <row r="47" spans="1:4" x14ac:dyDescent="0.25">
      <c r="D47" s="3"/>
    </row>
    <row r="48" spans="1:4" x14ac:dyDescent="0.25">
      <c r="D48" s="3"/>
    </row>
    <row r="49" spans="1:7" x14ac:dyDescent="0.25">
      <c r="D49" s="3"/>
    </row>
    <row r="52" spans="1:7" x14ac:dyDescent="0.25">
      <c r="A52" s="2" t="s">
        <v>1663</v>
      </c>
      <c r="B52" t="s">
        <v>1667</v>
      </c>
      <c r="C52" t="s">
        <v>1668</v>
      </c>
      <c r="D52" t="s">
        <v>1670</v>
      </c>
      <c r="E52" t="s">
        <v>1671</v>
      </c>
      <c r="F52" t="s">
        <v>1677</v>
      </c>
      <c r="G52" t="s">
        <v>1669</v>
      </c>
    </row>
    <row r="53" spans="1:7" x14ac:dyDescent="0.25">
      <c r="A53" s="3" t="s">
        <v>1648</v>
      </c>
      <c r="B53" s="6">
        <v>34.721428571428575</v>
      </c>
      <c r="C53" s="6">
        <v>30.446428571428573</v>
      </c>
      <c r="D53" s="6">
        <v>41.860714285714288</v>
      </c>
      <c r="E53" s="6">
        <v>25.264285714285716</v>
      </c>
      <c r="F53" s="6">
        <v>65.739285714285728</v>
      </c>
      <c r="G53" s="6">
        <v>28.617857142857151</v>
      </c>
    </row>
    <row r="54" spans="1:7" x14ac:dyDescent="0.25">
      <c r="A54" s="3" t="s">
        <v>63</v>
      </c>
      <c r="B54" s="6">
        <v>42.46153846153846</v>
      </c>
      <c r="C54" s="6">
        <v>41.08461538461539</v>
      </c>
      <c r="D54" s="6">
        <v>53.938461538461532</v>
      </c>
      <c r="E54" s="6">
        <v>42.792307692307688</v>
      </c>
      <c r="F54" s="6">
        <v>82.1</v>
      </c>
      <c r="G54" s="6">
        <v>42.07692307692308</v>
      </c>
    </row>
    <row r="55" spans="1:7" x14ac:dyDescent="0.25">
      <c r="A55" s="3" t="s">
        <v>94</v>
      </c>
      <c r="B55" s="6">
        <v>40.955172413793107</v>
      </c>
      <c r="C55" s="6">
        <v>30.662068965517239</v>
      </c>
      <c r="D55" s="6">
        <v>45.355172413793092</v>
      </c>
      <c r="E55" s="6">
        <v>46.457692307692319</v>
      </c>
      <c r="F55" s="6">
        <v>87.737931034482756</v>
      </c>
      <c r="G55" s="6">
        <v>21.751724137931031</v>
      </c>
    </row>
    <row r="56" spans="1:7" x14ac:dyDescent="0.25">
      <c r="A56" s="3" t="s">
        <v>26</v>
      </c>
      <c r="B56" s="6">
        <v>46.656521739130447</v>
      </c>
      <c r="C56" s="6">
        <v>51.293478260869563</v>
      </c>
      <c r="D56" s="6">
        <v>40.521739130434774</v>
      </c>
      <c r="E56" s="6">
        <v>93.250000000000014</v>
      </c>
      <c r="F56" s="6">
        <v>84.793478260869563</v>
      </c>
      <c r="G56" s="6">
        <v>38.289130434782599</v>
      </c>
    </row>
    <row r="57" spans="1:7" x14ac:dyDescent="0.25">
      <c r="A57" s="3" t="s">
        <v>23</v>
      </c>
      <c r="B57" s="6">
        <v>49.813253012048172</v>
      </c>
      <c r="C57" s="6">
        <v>42.816867469879497</v>
      </c>
      <c r="D57" s="6">
        <v>54.854216867469873</v>
      </c>
      <c r="E57" s="6">
        <v>45.951219512195109</v>
      </c>
      <c r="F57" s="6">
        <v>82.144578313253007</v>
      </c>
      <c r="G57" s="6">
        <v>57.985542168674677</v>
      </c>
    </row>
    <row r="58" spans="1:7" x14ac:dyDescent="0.25">
      <c r="A58" s="3" t="s">
        <v>1664</v>
      </c>
      <c r="B58" s="6">
        <v>45.188944723618121</v>
      </c>
      <c r="C58" s="6">
        <v>41.151256281407036</v>
      </c>
      <c r="D58" s="6">
        <v>48.268844221105539</v>
      </c>
      <c r="E58" s="6">
        <v>53.995384615384637</v>
      </c>
      <c r="F58" s="6">
        <v>81.260804020100494</v>
      </c>
      <c r="G58" s="6">
        <v>42.980904522613095</v>
      </c>
    </row>
    <row r="98" spans="2:3" ht="13" thickBot="1" x14ac:dyDescent="0.3"/>
    <row r="99" spans="2:3" ht="13" thickBot="1" x14ac:dyDescent="0.3">
      <c r="B99" s="17" t="s">
        <v>1676</v>
      </c>
      <c r="C99" s="18">
        <v>1</v>
      </c>
    </row>
    <row r="100" spans="2:3" ht="13" thickBot="1" x14ac:dyDescent="0.3">
      <c r="C100" s="16"/>
    </row>
    <row r="101" spans="2:3" x14ac:dyDescent="0.25">
      <c r="B101" s="22" t="s">
        <v>1675</v>
      </c>
      <c r="C101" s="19" t="str">
        <f>VLOOKUP('Pivot Tables'!C99,WorkSheet!2:501,2,FALSE)</f>
        <v xml:space="preserve">Massachusetts Institute of Technology (MIT) </v>
      </c>
    </row>
    <row r="102" spans="2:3" x14ac:dyDescent="0.25">
      <c r="B102" s="23" t="s">
        <v>1647</v>
      </c>
      <c r="C102" s="20" t="str">
        <f>VLOOKUP('Pivot Tables'!C99,WorkSheet!2:501,4,FALSE)</f>
        <v>United States</v>
      </c>
    </row>
    <row r="103" spans="2:3" x14ac:dyDescent="0.25">
      <c r="B103" s="24" t="s">
        <v>1649</v>
      </c>
      <c r="C103" s="20">
        <f>VLOOKUP('Pivot Tables'!C99,WorkSheet!2:501,5,FALSE)</f>
        <v>100</v>
      </c>
    </row>
    <row r="104" spans="2:3" x14ac:dyDescent="0.25">
      <c r="B104" s="24" t="s">
        <v>1651</v>
      </c>
      <c r="C104" s="20">
        <f>VLOOKUP('Pivot Tables'!C99,WorkSheet!2:501,7,FALSE)</f>
        <v>100</v>
      </c>
    </row>
    <row r="105" spans="2:3" x14ac:dyDescent="0.25">
      <c r="B105" s="24" t="s">
        <v>1660</v>
      </c>
      <c r="C105" s="20">
        <f>VLOOKUP('Pivot Tables'!C99,WorkSheet!2:501,9,FALSE)</f>
        <v>100</v>
      </c>
    </row>
    <row r="106" spans="2:3" x14ac:dyDescent="0.25">
      <c r="B106" s="24" t="s">
        <v>1653</v>
      </c>
      <c r="C106" s="20">
        <f>VLOOKUP('Pivot Tables'!C99,WorkSheet!2:501,11,FALSE)</f>
        <v>100</v>
      </c>
    </row>
    <row r="107" spans="2:3" x14ac:dyDescent="0.25">
      <c r="B107" s="24" t="s">
        <v>1657</v>
      </c>
      <c r="C107" s="20">
        <f>VLOOKUP('Pivot Tables'!C99,WorkSheet!2:501,13,FALSE)</f>
        <v>96.1</v>
      </c>
    </row>
    <row r="108" spans="2:3" ht="13" thickBot="1" x14ac:dyDescent="0.3">
      <c r="B108" s="25" t="s">
        <v>1659</v>
      </c>
      <c r="C108" s="21">
        <f>VLOOKUP('Pivot Tables'!C99,WorkSheet!2:501,15,FALSE)</f>
        <v>100</v>
      </c>
    </row>
  </sheetData>
  <phoneticPr fontId="19" type="noConversion"/>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2"/>
  <sheetViews>
    <sheetView showGridLines="0" tabSelected="1" zoomScale="44" zoomScaleNormal="70" workbookViewId="0">
      <selection activeCell="Y25" sqref="Y25"/>
    </sheetView>
  </sheetViews>
  <sheetFormatPr defaultRowHeight="12.5" x14ac:dyDescent="0.25"/>
  <cols>
    <col min="10" max="10" width="51.81640625" bestFit="1" customWidth="1"/>
    <col min="11" max="11" width="43.54296875" customWidth="1"/>
    <col min="19" max="20" width="9.26953125" customWidth="1"/>
    <col min="21" max="23" width="9.1796875" customWidth="1"/>
  </cols>
  <sheetData>
    <row r="1" spans="1:25" ht="12.75" customHeight="1" x14ac:dyDescent="0.25">
      <c r="A1" s="28" t="s">
        <v>1674</v>
      </c>
      <c r="B1" s="28"/>
      <c r="C1" s="28"/>
      <c r="D1" s="28"/>
      <c r="E1" s="28"/>
      <c r="F1" s="28"/>
      <c r="G1" s="28"/>
      <c r="H1" s="28"/>
      <c r="I1" s="28"/>
      <c r="J1" s="28"/>
      <c r="K1" s="28"/>
      <c r="L1" s="28"/>
      <c r="M1" s="28"/>
      <c r="N1" s="28"/>
      <c r="O1" s="28"/>
      <c r="P1" s="28"/>
      <c r="Q1" s="28"/>
      <c r="R1" s="28"/>
      <c r="S1" s="28"/>
      <c r="T1" s="28"/>
      <c r="U1" s="14"/>
      <c r="V1" s="14"/>
      <c r="W1" s="14"/>
      <c r="X1" s="14"/>
      <c r="Y1" s="14"/>
    </row>
    <row r="2" spans="1:25" ht="12.75" customHeight="1" x14ac:dyDescent="0.25">
      <c r="A2" s="28"/>
      <c r="B2" s="28"/>
      <c r="C2" s="28"/>
      <c r="D2" s="28"/>
      <c r="E2" s="28"/>
      <c r="F2" s="28"/>
      <c r="G2" s="28"/>
      <c r="H2" s="28"/>
      <c r="I2" s="28"/>
      <c r="J2" s="28"/>
      <c r="K2" s="28"/>
      <c r="L2" s="28"/>
      <c r="M2" s="28"/>
      <c r="N2" s="28"/>
      <c r="O2" s="28"/>
      <c r="P2" s="28"/>
      <c r="Q2" s="28"/>
      <c r="R2" s="28"/>
      <c r="S2" s="28"/>
      <c r="T2" s="28"/>
      <c r="U2" s="14"/>
      <c r="V2" s="14"/>
      <c r="W2" s="14"/>
      <c r="X2" s="14"/>
      <c r="Y2" s="14"/>
    </row>
    <row r="3" spans="1:25" ht="12.75" customHeight="1" x14ac:dyDescent="0.25">
      <c r="A3" s="28"/>
      <c r="B3" s="28"/>
      <c r="C3" s="28"/>
      <c r="D3" s="28"/>
      <c r="E3" s="28"/>
      <c r="F3" s="28"/>
      <c r="G3" s="28"/>
      <c r="H3" s="28"/>
      <c r="I3" s="28"/>
      <c r="J3" s="28"/>
      <c r="K3" s="28"/>
      <c r="L3" s="28"/>
      <c r="M3" s="28"/>
      <c r="N3" s="28"/>
      <c r="O3" s="28"/>
      <c r="P3" s="28"/>
      <c r="Q3" s="28"/>
      <c r="R3" s="28"/>
      <c r="S3" s="28"/>
      <c r="T3" s="28"/>
      <c r="U3" s="14"/>
      <c r="V3" s="14"/>
      <c r="W3" s="14"/>
      <c r="X3" s="14"/>
      <c r="Y3" s="14"/>
    </row>
    <row r="4" spans="1:25" ht="12.75" customHeight="1" x14ac:dyDescent="0.25">
      <c r="A4" s="28"/>
      <c r="B4" s="28"/>
      <c r="C4" s="28"/>
      <c r="D4" s="28"/>
      <c r="E4" s="28"/>
      <c r="F4" s="28"/>
      <c r="G4" s="28"/>
      <c r="H4" s="28"/>
      <c r="I4" s="28"/>
      <c r="J4" s="28"/>
      <c r="K4" s="28"/>
      <c r="L4" s="28"/>
      <c r="M4" s="28"/>
      <c r="N4" s="28"/>
      <c r="O4" s="28"/>
      <c r="P4" s="28"/>
      <c r="Q4" s="28"/>
      <c r="R4" s="28"/>
      <c r="S4" s="28"/>
      <c r="T4" s="28"/>
      <c r="U4" s="14"/>
      <c r="V4" s="14"/>
      <c r="W4" s="14"/>
      <c r="X4" s="14"/>
      <c r="Y4" s="14"/>
    </row>
    <row r="5" spans="1:25" ht="12.75" customHeight="1" x14ac:dyDescent="0.25">
      <c r="A5" s="28"/>
      <c r="B5" s="28"/>
      <c r="C5" s="28"/>
      <c r="D5" s="28"/>
      <c r="E5" s="28"/>
      <c r="F5" s="28"/>
      <c r="G5" s="28"/>
      <c r="H5" s="28"/>
      <c r="I5" s="28"/>
      <c r="J5" s="28"/>
      <c r="K5" s="28"/>
      <c r="L5" s="28"/>
      <c r="M5" s="28"/>
      <c r="N5" s="28"/>
      <c r="O5" s="28"/>
      <c r="P5" s="28"/>
      <c r="Q5" s="28"/>
      <c r="R5" s="28"/>
      <c r="S5" s="28"/>
      <c r="T5" s="28"/>
      <c r="U5" s="14"/>
      <c r="V5" s="14"/>
      <c r="W5" s="14"/>
      <c r="X5" s="14"/>
      <c r="Y5" s="14"/>
    </row>
    <row r="6" spans="1:25" ht="12.75" customHeight="1" x14ac:dyDescent="0.25">
      <c r="A6" s="28"/>
      <c r="B6" s="28"/>
      <c r="C6" s="28"/>
      <c r="D6" s="28"/>
      <c r="E6" s="28"/>
      <c r="F6" s="28"/>
      <c r="G6" s="28"/>
      <c r="H6" s="28"/>
      <c r="I6" s="28"/>
      <c r="J6" s="28"/>
      <c r="K6" s="28"/>
      <c r="L6" s="28"/>
      <c r="M6" s="28"/>
      <c r="N6" s="28"/>
      <c r="O6" s="28"/>
      <c r="P6" s="28"/>
      <c r="Q6" s="28"/>
      <c r="R6" s="28"/>
      <c r="S6" s="28"/>
      <c r="T6" s="28"/>
      <c r="U6" s="14"/>
      <c r="V6" s="14"/>
      <c r="W6" s="14"/>
      <c r="X6" s="14"/>
      <c r="Y6" s="14"/>
    </row>
    <row r="7" spans="1:25" ht="12.75" customHeight="1" x14ac:dyDescent="0.25">
      <c r="A7" s="28"/>
      <c r="B7" s="28"/>
      <c r="C7" s="28"/>
      <c r="D7" s="28"/>
      <c r="E7" s="28"/>
      <c r="F7" s="28"/>
      <c r="G7" s="28"/>
      <c r="H7" s="28"/>
      <c r="I7" s="28"/>
      <c r="J7" s="28"/>
      <c r="K7" s="28"/>
      <c r="L7" s="28"/>
      <c r="M7" s="28"/>
      <c r="N7" s="28"/>
      <c r="O7" s="28"/>
      <c r="P7" s="28"/>
      <c r="Q7" s="28"/>
      <c r="R7" s="28"/>
      <c r="S7" s="28"/>
      <c r="T7" s="28"/>
      <c r="U7" s="14"/>
      <c r="V7" s="14"/>
      <c r="W7" s="14"/>
      <c r="X7" s="14"/>
      <c r="Y7" s="14"/>
    </row>
    <row r="8" spans="1:25" ht="12.75" customHeight="1" x14ac:dyDescent="0.25">
      <c r="A8" s="28"/>
      <c r="B8" s="28"/>
      <c r="C8" s="28"/>
      <c r="D8" s="28"/>
      <c r="E8" s="28"/>
      <c r="F8" s="28"/>
      <c r="G8" s="28"/>
      <c r="H8" s="28"/>
      <c r="I8" s="28"/>
      <c r="J8" s="28"/>
      <c r="K8" s="28"/>
      <c r="L8" s="28"/>
      <c r="M8" s="28"/>
      <c r="N8" s="28"/>
      <c r="O8" s="28"/>
      <c r="P8" s="28"/>
      <c r="Q8" s="28"/>
      <c r="R8" s="28"/>
      <c r="S8" s="28"/>
      <c r="T8" s="28"/>
      <c r="U8" s="14"/>
      <c r="V8" s="14"/>
      <c r="W8" s="14"/>
      <c r="X8" s="14"/>
      <c r="Y8" s="14"/>
    </row>
    <row r="9" spans="1:25" ht="12.75" customHeight="1" x14ac:dyDescent="0.25">
      <c r="A9" s="28"/>
      <c r="B9" s="28"/>
      <c r="C9" s="28"/>
      <c r="D9" s="28"/>
      <c r="E9" s="28"/>
      <c r="F9" s="28"/>
      <c r="G9" s="28"/>
      <c r="H9" s="28"/>
      <c r="I9" s="28"/>
      <c r="J9" s="28"/>
      <c r="K9" s="28"/>
      <c r="L9" s="28"/>
      <c r="M9" s="28"/>
      <c r="N9" s="28"/>
      <c r="O9" s="28"/>
      <c r="P9" s="28"/>
      <c r="Q9" s="28"/>
      <c r="R9" s="28"/>
      <c r="S9" s="28"/>
      <c r="T9" s="28"/>
      <c r="U9" s="14"/>
      <c r="V9" s="14"/>
      <c r="W9" s="14"/>
      <c r="X9" s="14"/>
      <c r="Y9" s="14"/>
    </row>
    <row r="10" spans="1:25" ht="12.75" customHeight="1" x14ac:dyDescent="0.25">
      <c r="A10" s="28"/>
      <c r="B10" s="28"/>
      <c r="C10" s="28"/>
      <c r="D10" s="28"/>
      <c r="E10" s="28"/>
      <c r="F10" s="28"/>
      <c r="G10" s="28"/>
      <c r="H10" s="28"/>
      <c r="I10" s="28"/>
      <c r="J10" s="28"/>
      <c r="K10" s="28"/>
      <c r="L10" s="28"/>
      <c r="M10" s="28"/>
      <c r="N10" s="28"/>
      <c r="O10" s="28"/>
      <c r="P10" s="28"/>
      <c r="Q10" s="28"/>
      <c r="R10" s="28"/>
      <c r="S10" s="28"/>
      <c r="T10" s="28"/>
      <c r="U10" s="14"/>
      <c r="V10" s="14"/>
      <c r="W10" s="14"/>
      <c r="X10" s="14"/>
      <c r="Y10" s="14"/>
    </row>
    <row r="11" spans="1:25" ht="12.75" customHeight="1" x14ac:dyDescent="0.25">
      <c r="A11" s="28"/>
      <c r="B11" s="28"/>
      <c r="C11" s="28"/>
      <c r="D11" s="28"/>
      <c r="E11" s="28"/>
      <c r="F11" s="28"/>
      <c r="G11" s="28"/>
      <c r="H11" s="28"/>
      <c r="I11" s="28"/>
      <c r="J11" s="28"/>
      <c r="K11" s="28"/>
      <c r="L11" s="28"/>
      <c r="M11" s="28"/>
      <c r="N11" s="28"/>
      <c r="O11" s="28"/>
      <c r="P11" s="28"/>
      <c r="Q11" s="28"/>
      <c r="R11" s="28"/>
      <c r="S11" s="28"/>
      <c r="T11" s="28"/>
      <c r="U11" s="14"/>
      <c r="V11" s="14"/>
      <c r="W11" s="14"/>
      <c r="X11" s="14"/>
      <c r="Y11" s="14"/>
    </row>
    <row r="12" spans="1:25" x14ac:dyDescent="0.25">
      <c r="J12" s="7" t="s">
        <v>1672</v>
      </c>
      <c r="K12" s="8" t="s">
        <v>1673</v>
      </c>
    </row>
    <row r="13" spans="1:25" x14ac:dyDescent="0.25">
      <c r="J13" s="9" t="s">
        <v>23</v>
      </c>
      <c r="K13" s="10">
        <v>1</v>
      </c>
    </row>
    <row r="14" spans="1:25" x14ac:dyDescent="0.25">
      <c r="J14" s="15" t="s">
        <v>21</v>
      </c>
      <c r="K14" s="10">
        <v>1</v>
      </c>
    </row>
    <row r="15" spans="1:25" x14ac:dyDescent="0.25">
      <c r="J15" s="15" t="s">
        <v>27</v>
      </c>
      <c r="K15" s="10">
        <v>3</v>
      </c>
    </row>
    <row r="16" spans="1:25" x14ac:dyDescent="0.25">
      <c r="J16" s="15" t="s">
        <v>29</v>
      </c>
      <c r="K16" s="10">
        <v>5</v>
      </c>
    </row>
    <row r="17" spans="10:11" x14ac:dyDescent="0.25">
      <c r="J17" s="11" t="s">
        <v>26</v>
      </c>
      <c r="K17" s="12">
        <v>2</v>
      </c>
    </row>
    <row r="18" spans="10:11" x14ac:dyDescent="0.25">
      <c r="J18" s="13" t="s">
        <v>24</v>
      </c>
      <c r="K18" s="12">
        <v>2</v>
      </c>
    </row>
    <row r="19" spans="10:11" x14ac:dyDescent="0.25">
      <c r="J19" s="13" t="s">
        <v>28</v>
      </c>
      <c r="K19" s="12">
        <v>4</v>
      </c>
    </row>
    <row r="20" spans="10:11" x14ac:dyDescent="0.25">
      <c r="J20" s="13" t="s">
        <v>31</v>
      </c>
      <c r="K20" s="12">
        <v>7</v>
      </c>
    </row>
    <row r="21" spans="10:11" x14ac:dyDescent="0.25">
      <c r="J21" s="9" t="s">
        <v>35</v>
      </c>
      <c r="K21" s="10">
        <v>9</v>
      </c>
    </row>
    <row r="22" spans="10:11" x14ac:dyDescent="0.25">
      <c r="J22" s="15" t="s">
        <v>33</v>
      </c>
      <c r="K22" s="10">
        <v>9</v>
      </c>
    </row>
    <row r="23" spans="10:11" x14ac:dyDescent="0.25">
      <c r="J23" s="15" t="s">
        <v>47</v>
      </c>
      <c r="K23" s="10">
        <v>16</v>
      </c>
    </row>
    <row r="24" spans="10:11" x14ac:dyDescent="0.25">
      <c r="J24" s="15" t="s">
        <v>143</v>
      </c>
      <c r="K24" s="10">
        <v>84</v>
      </c>
    </row>
    <row r="25" spans="10:11" x14ac:dyDescent="0.25">
      <c r="J25" s="9" t="s">
        <v>39</v>
      </c>
      <c r="K25" s="10">
        <v>11</v>
      </c>
    </row>
    <row r="26" spans="10:11" x14ac:dyDescent="0.25">
      <c r="J26" s="15" t="s">
        <v>37</v>
      </c>
      <c r="K26" s="10">
        <v>11</v>
      </c>
    </row>
    <row r="27" spans="10:11" x14ac:dyDescent="0.25">
      <c r="J27" s="15" t="s">
        <v>50</v>
      </c>
      <c r="K27" s="10">
        <v>19</v>
      </c>
    </row>
    <row r="28" spans="10:11" x14ac:dyDescent="0.25">
      <c r="J28" s="9" t="s">
        <v>1648</v>
      </c>
      <c r="K28" s="10">
        <v>12</v>
      </c>
    </row>
    <row r="29" spans="10:11" x14ac:dyDescent="0.25">
      <c r="J29" s="15" t="s">
        <v>40</v>
      </c>
      <c r="K29" s="10">
        <v>12</v>
      </c>
    </row>
    <row r="30" spans="10:11" x14ac:dyDescent="0.25">
      <c r="J30" s="15" t="s">
        <v>44</v>
      </c>
      <c r="K30" s="10">
        <v>14</v>
      </c>
    </row>
    <row r="31" spans="10:11" x14ac:dyDescent="0.25">
      <c r="J31" s="15" t="s">
        <v>77</v>
      </c>
      <c r="K31" s="10">
        <v>34</v>
      </c>
    </row>
    <row r="33" spans="10:11" ht="13.5" thickBot="1" x14ac:dyDescent="0.3">
      <c r="K33" s="27" t="s">
        <v>1685</v>
      </c>
    </row>
    <row r="34" spans="10:11" ht="13.5" thickBot="1" x14ac:dyDescent="0.35">
      <c r="J34" s="26" t="s">
        <v>1684</v>
      </c>
      <c r="K34" s="18"/>
    </row>
    <row r="35" spans="10:11" x14ac:dyDescent="0.25">
      <c r="J35" s="22" t="s">
        <v>1675</v>
      </c>
      <c r="K35" s="19" t="e">
        <f>VLOOKUP(K34,WorkSheet!2:501,2,FALSE)</f>
        <v>#N/A</v>
      </c>
    </row>
    <row r="36" spans="10:11" x14ac:dyDescent="0.25">
      <c r="J36" s="23" t="s">
        <v>1647</v>
      </c>
      <c r="K36" s="20" t="e">
        <f>VLOOKUP(K34,WorkSheet!2:501,4,FALSE)</f>
        <v>#N/A</v>
      </c>
    </row>
    <row r="37" spans="10:11" x14ac:dyDescent="0.25">
      <c r="J37" s="24" t="s">
        <v>1678</v>
      </c>
      <c r="K37" s="20" t="e">
        <f>VLOOKUP(K34,WorkSheet!2:501,5,FALSE)</f>
        <v>#N/A</v>
      </c>
    </row>
    <row r="38" spans="10:11" x14ac:dyDescent="0.25">
      <c r="J38" s="24" t="s">
        <v>1679</v>
      </c>
      <c r="K38" s="20" t="e">
        <f>VLOOKUP(K34,WorkSheet!2:501,7,FALSE)</f>
        <v>#N/A</v>
      </c>
    </row>
    <row r="39" spans="10:11" x14ac:dyDescent="0.25">
      <c r="J39" s="24" t="s">
        <v>1680</v>
      </c>
      <c r="K39" s="20" t="e">
        <f>VLOOKUP(K34,WorkSheet!2:501,9,FALSE)</f>
        <v>#N/A</v>
      </c>
    </row>
    <row r="40" spans="10:11" x14ac:dyDescent="0.25">
      <c r="J40" s="24" t="s">
        <v>1681</v>
      </c>
      <c r="K40" s="20" t="e">
        <f>VLOOKUP(K34,WorkSheet!2:501,11,FALSE)</f>
        <v>#N/A</v>
      </c>
    </row>
    <row r="41" spans="10:11" x14ac:dyDescent="0.25">
      <c r="J41" s="24" t="s">
        <v>1682</v>
      </c>
      <c r="K41" s="20" t="e">
        <f>VLOOKUP(K34,WorkSheet!2:501,13,FALSE)</f>
        <v>#N/A</v>
      </c>
    </row>
    <row r="42" spans="10:11" ht="13" thickBot="1" x14ac:dyDescent="0.3">
      <c r="J42" s="25" t="s">
        <v>1683</v>
      </c>
      <c r="K42" s="21" t="e">
        <f>VLOOKUP(K34,WorkSheet!2:501,15,FALSE)</f>
        <v>#N/A</v>
      </c>
    </row>
  </sheetData>
  <mergeCells count="1">
    <mergeCell ref="A1:T11"/>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2023QSWorldUniRankingRAWDATA</vt:lpstr>
      <vt:lpstr>WorkSheet</vt:lpstr>
      <vt:lpstr>Pivot Tables</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 T.R. (Tom)</dc:creator>
  <cp:lastModifiedBy>Tom Wright</cp:lastModifiedBy>
  <dcterms:created xsi:type="dcterms:W3CDTF">2022-08-23T09:47:00Z</dcterms:created>
  <dcterms:modified xsi:type="dcterms:W3CDTF">2023-01-04T22:12:51Z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